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K:\BLANQUEO CAPITALES\Blanqueo Capitales 2023\"/>
    </mc:Choice>
  </mc:AlternateContent>
  <xr:revisionPtr revIDLastSave="0" documentId="13_ncr:1_{2C6C4541-E42D-491C-8664-EF9DF09A9C6C}" xr6:coauthVersionLast="47" xr6:coauthVersionMax="47" xr10:uidLastSave="{00000000-0000-0000-0000-000000000000}"/>
  <bookViews>
    <workbookView xWindow="-120" yWindow="-120" windowWidth="29040" windowHeight="15720" firstSheet="7" activeTab="11" xr2:uid="{00000000-000D-0000-FFFF-FFFF00000000}"/>
  </bookViews>
  <sheets>
    <sheet name="Inicio" sheetId="1" r:id="rId1"/>
    <sheet name="Fuente" sheetId="2" r:id="rId2"/>
    <sheet name="Sentencias" sheetId="6" r:id="rId3"/>
    <sheet name="Enjuiciados" sheetId="5" r:id="rId4"/>
    <sheet name="Condenas" sheetId="7" r:id="rId5"/>
    <sheet name="Nacionalidad Enjuiciados" sheetId="11" r:id="rId6"/>
    <sheet name="Serie sentencias" sheetId="8" r:id="rId7"/>
    <sheet name="Serie enjuiciados" sheetId="9" r:id="rId8"/>
    <sheet name="JDOS  instruccion" sheetId="10" r:id="rId9"/>
    <sheet name="JDOS centrales instruccion " sheetId="12" r:id="rId10"/>
    <sheet name="JDO Central Penal" sheetId="14" r:id="rId11"/>
    <sheet name="Sala Penal A. Nacional" sheetId="15" r:id="rId12"/>
    <sheet name="JDOS Penal y Audiencias Prov."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7" l="1"/>
  <c r="F12" i="9"/>
  <c r="F11" i="9"/>
  <c r="I13" i="9"/>
  <c r="H13" i="9"/>
  <c r="G13" i="9"/>
  <c r="J12" i="9"/>
  <c r="J11" i="9"/>
  <c r="J13" i="9" s="1"/>
  <c r="M13" i="9"/>
  <c r="L13" i="9"/>
  <c r="K13" i="9"/>
  <c r="N12" i="9"/>
  <c r="N11" i="9"/>
  <c r="N13" i="9" s="1"/>
  <c r="Q13" i="9"/>
  <c r="P13" i="9"/>
  <c r="O13" i="9"/>
  <c r="R12" i="9"/>
  <c r="R13" i="9" s="1"/>
  <c r="R11" i="9"/>
  <c r="U13" i="9"/>
  <c r="T13" i="9"/>
  <c r="S13" i="9"/>
  <c r="V12" i="9"/>
  <c r="V11" i="9"/>
  <c r="V13" i="9" s="1"/>
  <c r="E13" i="8"/>
  <c r="E12" i="8"/>
  <c r="E16" i="8" s="1"/>
  <c r="G16" i="8"/>
  <c r="F16" i="8"/>
  <c r="H15" i="8"/>
  <c r="H14" i="8"/>
  <c r="H13" i="8"/>
  <c r="H12" i="8"/>
  <c r="H16" i="8" s="1"/>
  <c r="K16" i="8"/>
  <c r="J16" i="8"/>
  <c r="I16" i="8"/>
  <c r="K15" i="8"/>
  <c r="K14" i="8"/>
  <c r="K13" i="8"/>
  <c r="K12" i="8"/>
  <c r="N16" i="8"/>
  <c r="M16" i="8"/>
  <c r="L16" i="8"/>
  <c r="N15" i="8"/>
  <c r="N14" i="8"/>
  <c r="N13" i="8"/>
  <c r="N12" i="8"/>
  <c r="P16" i="8"/>
  <c r="O16" i="8"/>
  <c r="Q15" i="8"/>
  <c r="Q14" i="8"/>
  <c r="Q13" i="8"/>
  <c r="Q12" i="8"/>
  <c r="Q16" i="8" s="1"/>
  <c r="I47" i="11"/>
  <c r="I45" i="11"/>
  <c r="F19" i="11"/>
  <c r="D13" i="11"/>
  <c r="E13" i="11"/>
  <c r="F13" i="11"/>
  <c r="H13" i="11"/>
  <c r="F26" i="5"/>
  <c r="E14" i="8"/>
  <c r="E15" i="8"/>
  <c r="C16" i="8"/>
  <c r="D16" i="8"/>
  <c r="H54" i="11"/>
  <c r="H53" i="11"/>
  <c r="F54" i="11"/>
  <c r="F53" i="11"/>
  <c r="F55" i="11" s="1"/>
  <c r="E54" i="11"/>
  <c r="E53" i="11"/>
  <c r="D54" i="11"/>
  <c r="D53" i="11"/>
  <c r="F47" i="11"/>
  <c r="E47" i="11"/>
  <c r="D47" i="11"/>
  <c r="H40" i="11"/>
  <c r="F40" i="11"/>
  <c r="E40" i="11"/>
  <c r="D40" i="11"/>
  <c r="I39" i="11"/>
  <c r="I38" i="11"/>
  <c r="H19" i="11"/>
  <c r="E19" i="11"/>
  <c r="D19" i="11"/>
  <c r="H30" i="11"/>
  <c r="F30" i="11"/>
  <c r="E30" i="11"/>
  <c r="D30" i="11"/>
  <c r="E11" i="6"/>
  <c r="D12" i="6"/>
  <c r="C12" i="6"/>
  <c r="E55" i="11" l="1"/>
  <c r="H55" i="11"/>
  <c r="I54" i="11"/>
  <c r="D55" i="11"/>
  <c r="I53" i="11"/>
  <c r="I40" i="11"/>
  <c r="E12" i="6"/>
  <c r="I55" i="11" l="1"/>
  <c r="E13" i="9"/>
  <c r="D13" i="9"/>
  <c r="C13" i="9"/>
  <c r="I46" i="11"/>
  <c r="H31" i="11"/>
  <c r="F31" i="11"/>
  <c r="E31" i="11"/>
  <c r="D31" i="11"/>
  <c r="I18" i="11"/>
  <c r="I17" i="11"/>
  <c r="I12" i="11"/>
  <c r="I11" i="11"/>
  <c r="D32" i="11" l="1"/>
  <c r="F13" i="9"/>
  <c r="I19" i="11"/>
  <c r="F32" i="11"/>
  <c r="E32" i="11"/>
  <c r="H32" i="11"/>
  <c r="I30" i="11"/>
  <c r="I31" i="11"/>
  <c r="I13" i="11"/>
  <c r="E20" i="5"/>
  <c r="E12" i="5"/>
  <c r="C12" i="5"/>
  <c r="D12" i="5"/>
  <c r="E10" i="6"/>
  <c r="I32" i="11" l="1"/>
  <c r="F11" i="5" l="1"/>
  <c r="F10" i="5"/>
  <c r="F12" i="5" l="1"/>
  <c r="E28" i="5"/>
  <c r="D28" i="5"/>
  <c r="C28" i="5"/>
  <c r="F27" i="5"/>
  <c r="D20" i="5"/>
  <c r="C20" i="5"/>
  <c r="F19" i="5"/>
  <c r="F18" i="5"/>
  <c r="F20" i="5" l="1"/>
  <c r="F28" i="5"/>
</calcChain>
</file>

<file path=xl/sharedStrings.xml><?xml version="1.0" encoding="utf-8"?>
<sst xmlns="http://schemas.openxmlformats.org/spreadsheetml/2006/main" count="222" uniqueCount="99">
  <si>
    <t>Fuente</t>
  </si>
  <si>
    <t>Total</t>
  </si>
  <si>
    <t>Pena de privación de libertad</t>
  </si>
  <si>
    <t>Número de condenados</t>
  </si>
  <si>
    <t xml:space="preserve">Condenatorias </t>
  </si>
  <si>
    <t>Absolutorias</t>
  </si>
  <si>
    <t>Total sentencias</t>
  </si>
  <si>
    <t>Audiencia Provincial</t>
  </si>
  <si>
    <t>Audiencia Nacional</t>
  </si>
  <si>
    <t>Hombres</t>
  </si>
  <si>
    <t>Mujeres</t>
  </si>
  <si>
    <t>Condenados</t>
  </si>
  <si>
    <t>Absueltos</t>
  </si>
  <si>
    <t>Total enjuiciados</t>
  </si>
  <si>
    <t>2.1. Sentencias</t>
  </si>
  <si>
    <t>2.2. Personas enjuiciadas</t>
  </si>
  <si>
    <t xml:space="preserve">Total </t>
  </si>
  <si>
    <t>1.1. Sentencias  relativas al delito de blanqueo de dinero</t>
  </si>
  <si>
    <t>1.2. Personas enjuiciadas por delitos de blanqueo de dinero</t>
  </si>
  <si>
    <t>1.3. Condenas impuestas por delito de blanqueo de dinero</t>
  </si>
  <si>
    <t>Autoblanqueo</t>
  </si>
  <si>
    <t>Blanqueo para terceros</t>
  </si>
  <si>
    <t>TSJ</t>
  </si>
  <si>
    <t>Multa en euros</t>
  </si>
  <si>
    <t>Juzgado Penal</t>
  </si>
  <si>
    <t>Persona Jdca.</t>
  </si>
  <si>
    <t>Personas Jdcas.</t>
  </si>
  <si>
    <t>Ingresados</t>
  </si>
  <si>
    <t>Reabiertos</t>
  </si>
  <si>
    <t>Resueltos</t>
  </si>
  <si>
    <t>Pendientes</t>
  </si>
  <si>
    <t>Blanqueo de capitales y delitos de corrupción</t>
  </si>
  <si>
    <t>Blanqueo de capitales y tráfico de drogas</t>
  </si>
  <si>
    <t>Blanqueo de capitales y financiación de terrorismo</t>
  </si>
  <si>
    <t>Solo Blanqueo de capitales</t>
  </si>
  <si>
    <t>Solo Financiación del terrorismo</t>
  </si>
  <si>
    <t>Número de asuntos en los que se haya realizado algún decomiso o embargo en el marco de un procedimiento que incluya delitos de blanqueo de dinero</t>
  </si>
  <si>
    <t>Audiencia Provincial Nacionalidad Condenados</t>
  </si>
  <si>
    <t>Española</t>
  </si>
  <si>
    <t>UE</t>
  </si>
  <si>
    <t>No Comunitarios</t>
  </si>
  <si>
    <t>No Determinada</t>
  </si>
  <si>
    <t>Audiencia Nacional Nacionalidad Condenados</t>
  </si>
  <si>
    <t>Totales</t>
  </si>
  <si>
    <t>Nacionalidad Condenados</t>
  </si>
  <si>
    <t>Audiencia Provincial Nacionalidad Absueltos</t>
  </si>
  <si>
    <t>Audiencia Nacional Nacionalidad Absueltos</t>
  </si>
  <si>
    <t>Nacionalidad Absueltos</t>
  </si>
  <si>
    <t>4 años</t>
  </si>
  <si>
    <t>1.4. Nacionalidad de los Enjuiciados</t>
  </si>
  <si>
    <t>Total Sentencias</t>
  </si>
  <si>
    <t>Número de asuntos en los que se haya realizado algún decomiso o embargo en el marco de un procedimiento que incluya delitos de financiación del terrorismo</t>
  </si>
  <si>
    <t>Nº de Procedimientos</t>
  </si>
  <si>
    <t>Nº de personas fisicas investigadas</t>
  </si>
  <si>
    <t>Nº de personas juridicas investigadas</t>
  </si>
  <si>
    <t>Procedimientos en los que se ha llegado a la apertura de juicio oral en el año</t>
  </si>
  <si>
    <t>3.1 Juzgados de instrucción y primera instancia e instrucción</t>
  </si>
  <si>
    <t>3.2 Juzgados centrales de instrucción</t>
  </si>
  <si>
    <t>Asuntos que por primera vez se ha dirigido investigacion en procedimiento comision de blanqueo de capitales, sin ningun delito predicado</t>
  </si>
  <si>
    <t>Asuntos que por primera vez se ha dirigido investigacion en procedimiento comision de blanqueo de capitales, con delitos predicados</t>
  </si>
  <si>
    <t>Asuntos en los que se ha realizado algun decomiso o embargo en marco de procedimiento que incluya delitos de blanqueo de capitales</t>
  </si>
  <si>
    <t>Juzgados de lo penal</t>
  </si>
  <si>
    <t>Audiencias provinciales</t>
  </si>
  <si>
    <t>Blanqueo de capitales y delitos de corrupcion</t>
  </si>
  <si>
    <t>Blanqueo de capitales y trafico de drogas</t>
  </si>
  <si>
    <t>Blanqueo de capitales y financiacion de terrorismo</t>
  </si>
  <si>
    <t>Solo blanqueo de capitales</t>
  </si>
  <si>
    <t>Solo financiacion del terrorismo</t>
  </si>
  <si>
    <t>3.3 Juzgado central de lo Penal</t>
  </si>
  <si>
    <t>3.4 Sala de lo Penal de la Audiencia Nacional</t>
  </si>
  <si>
    <t>3.5 Juzgados de lo Penal y Audiencias Provinciales</t>
  </si>
  <si>
    <t>Datos provenientes de los Boletines trimestrales del CGPJ</t>
  </si>
  <si>
    <t>Datos provenientes de la explotación de sentencias del CENDOJ</t>
  </si>
  <si>
    <t>También se incluyen otros datos provenientes de los boletines trimestrales recogidos por el CGPJ en los órganos judiciales para los juzgados de instrucción, primera instancia e instrucción, centrales de instrucción, central de lo penal, juzgados de lo penal y audiencias provinciales.</t>
  </si>
  <si>
    <t>Juzgado de lo Penal Nacionalidad Condenados</t>
  </si>
  <si>
    <t>6 meses</t>
  </si>
  <si>
    <t>3 años</t>
  </si>
  <si>
    <t>De 1 año a 1 año y 11 meses</t>
  </si>
  <si>
    <t>SERIES TEMPORALES 2023-2019</t>
  </si>
  <si>
    <t xml:space="preserve">De 10 meses a 4 años y 6 meses </t>
  </si>
  <si>
    <t>De 6.000,00 a 25.000.000,00</t>
  </si>
  <si>
    <t>4 años y 6 meses</t>
  </si>
  <si>
    <t>De 3 años a 3 años y 10 meses</t>
  </si>
  <si>
    <t>De 13.500,00 a 4.000.000,00</t>
  </si>
  <si>
    <t>De 2 años a 2 años y 9 meses</t>
  </si>
  <si>
    <t>De 12.000,00 a 1.110.641,08</t>
  </si>
  <si>
    <t>De 1.500,00 a 2.785.156,06</t>
  </si>
  <si>
    <t>De 1 a 3 meses</t>
  </si>
  <si>
    <t>De 250,00 a 1.500.000,00</t>
  </si>
  <si>
    <t>De 6 meses a 9 meses</t>
  </si>
  <si>
    <t>De 212,00 a 1.000.000,00</t>
  </si>
  <si>
    <t xml:space="preserve">No impuesta </t>
  </si>
  <si>
    <t xml:space="preserve">10 meses </t>
  </si>
  <si>
    <t>No determinada</t>
  </si>
  <si>
    <t>De 7.000,00 a 10.000,00</t>
  </si>
  <si>
    <t>15 meses</t>
  </si>
  <si>
    <t>Elaboración por la Sección de Estadística Judicial del CGPJ a partir de las sentencias relacionadas con el blanqueo de capitales dictadas en las Audiencias Provinciales y  la Audiencia Nacional  remitidas al CENDOJ. Todas las Sentencias analizadas lo son en primera Instancia, sujetas, por tanto, a los eventuales recursos que contra las mismas pudieran interponerse y a la modificación, en su caso, de sus respectivos fallos en un periodo de tiempo posterior al presente informe. El análisis se ha efectuado con las Sentencias cargadas en la base de datos del CENDOJ hasta el 24/09/2024.</t>
  </si>
  <si>
    <t>Solo Delitos de corrupción</t>
  </si>
  <si>
    <t>Solo delitos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</si>
</sst>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b/>
      <sz val="14"/>
      <name val="Arial"/>
      <family val="2"/>
    </font>
    <font>
      <b/>
      <u/>
      <sz val="12"/>
      <color indexed="12"/>
      <name val="Arial"/>
      <family val="2"/>
    </font>
    <font>
      <b/>
      <sz val="10"/>
      <name val="Arial"/>
      <family val="2"/>
    </font>
    <font>
      <sz val="8"/>
      <name val="Arial"/>
      <family val="2"/>
    </font>
    <font>
      <b/>
      <sz val="10"/>
      <color indexed="12"/>
      <name val="Arial"/>
      <family val="2"/>
    </font>
    <font>
      <sz val="12"/>
      <name val="Arial"/>
      <family val="2"/>
    </font>
    <font>
      <b/>
      <sz val="12"/>
      <color indexed="12"/>
      <name val="Arial"/>
      <family val="2"/>
    </font>
    <font>
      <sz val="10"/>
      <name val="Arial"/>
      <family val="2"/>
    </font>
    <font>
      <sz val="11"/>
      <name val="Arial"/>
      <family val="2"/>
    </font>
    <font>
      <b/>
      <u/>
      <sz val="12"/>
      <color indexed="12"/>
      <name val="Arial"/>
      <family val="2"/>
    </font>
    <font>
      <b/>
      <sz val="14"/>
      <name val="Verdana"/>
      <family val="2"/>
    </font>
    <font>
      <sz val="10"/>
      <name val="Verdana"/>
      <family val="2"/>
    </font>
    <font>
      <b/>
      <sz val="10"/>
      <name val="Verdana"/>
      <family val="2"/>
    </font>
    <font>
      <b/>
      <sz val="12"/>
      <name val="Verdana"/>
      <family val="2"/>
    </font>
    <font>
      <b/>
      <sz val="11"/>
      <name val="Verdana"/>
      <family val="2"/>
    </font>
    <font>
      <sz val="11"/>
      <name val="Verdana"/>
      <family val="2"/>
    </font>
    <font>
      <b/>
      <sz val="12"/>
      <color rgb="FF0070C0"/>
      <name val="Arial"/>
      <family val="2"/>
    </font>
    <font>
      <sz val="10"/>
      <color theme="1"/>
      <name val="Verdana"/>
      <family val="2"/>
    </font>
    <font>
      <sz val="12"/>
      <name val="Verdana"/>
      <family val="2"/>
    </font>
    <font>
      <b/>
      <u/>
      <sz val="12"/>
      <color indexed="12"/>
      <name val="Verdana"/>
      <family val="2"/>
    </font>
    <font>
      <u/>
      <sz val="10"/>
      <color theme="10"/>
      <name val="Arial"/>
      <family val="2"/>
    </font>
    <font>
      <b/>
      <sz val="11"/>
      <color theme="4"/>
      <name val="Verdana"/>
      <family val="2"/>
    </font>
    <font>
      <b/>
      <sz val="11"/>
      <color theme="0"/>
      <name val="Verdana"/>
      <family val="2"/>
    </font>
    <font>
      <b/>
      <sz val="12"/>
      <color theme="3"/>
      <name val="Verdana"/>
      <family val="2"/>
    </font>
    <font>
      <b/>
      <sz val="12"/>
      <color theme="4"/>
      <name val="Verdana"/>
      <family val="2"/>
    </font>
    <font>
      <b/>
      <u/>
      <sz val="12"/>
      <color theme="4"/>
      <name val="Verdana"/>
      <family val="2"/>
    </font>
    <font>
      <sz val="10"/>
      <color theme="4"/>
      <name val="Arial"/>
      <family val="2"/>
    </font>
    <font>
      <sz val="12"/>
      <color theme="4"/>
      <name val="Verdana"/>
      <family val="2"/>
    </font>
    <font>
      <sz val="12"/>
      <color theme="4"/>
      <name val="Arial"/>
      <family val="2"/>
    </font>
    <font>
      <b/>
      <u/>
      <sz val="12"/>
      <color theme="4"/>
      <name val="Arial"/>
      <family val="2"/>
    </font>
    <font>
      <b/>
      <sz val="14"/>
      <color theme="3"/>
      <name val="Verdana"/>
      <family val="2"/>
    </font>
    <font>
      <sz val="10"/>
      <color theme="1"/>
      <name val="Calibri"/>
      <family val="2"/>
      <scheme val="minor"/>
    </font>
    <font>
      <b/>
      <sz val="10"/>
      <color rgb="FFFF0000"/>
      <name val="Calibri"/>
      <family val="2"/>
      <scheme val="minor"/>
    </font>
    <font>
      <sz val="11"/>
      <color theme="1"/>
      <name val="Verdana"/>
      <family val="2"/>
    </font>
    <font>
      <sz val="11"/>
      <color rgb="FFFF0000"/>
      <name val="Verdana"/>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indexed="64"/>
      </patternFill>
    </fill>
  </fills>
  <borders count="29">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bottom style="medium">
        <color theme="0"/>
      </bottom>
      <diagonal/>
    </border>
    <border>
      <left/>
      <right/>
      <top/>
      <bottom style="medium">
        <color theme="4" tint="0.79995117038483843"/>
      </bottom>
      <diagonal/>
    </border>
    <border>
      <left/>
      <right/>
      <top style="medium">
        <color theme="4" tint="0.79995117038483843"/>
      </top>
      <bottom style="medium">
        <color theme="4" tint="0.79995117038483843"/>
      </bottom>
      <diagonal/>
    </border>
    <border>
      <left/>
      <right/>
      <top style="medium">
        <color theme="4"/>
      </top>
      <bottom style="medium">
        <color theme="4"/>
      </bottom>
      <diagonal/>
    </border>
    <border>
      <left style="medium">
        <color theme="0"/>
      </left>
      <right/>
      <top style="thin">
        <color indexed="64"/>
      </top>
      <bottom style="medium">
        <color theme="0"/>
      </bottom>
      <diagonal/>
    </border>
    <border>
      <left/>
      <right style="medium">
        <color theme="0"/>
      </right>
      <top style="thin">
        <color indexed="64"/>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bottom style="medium">
        <color theme="4"/>
      </bottom>
      <diagonal/>
    </border>
    <border>
      <left/>
      <right/>
      <top style="medium">
        <color theme="4" tint="0.79998168889431442"/>
      </top>
      <bottom style="medium">
        <color theme="4" tint="0.79998168889431442"/>
      </bottom>
      <diagonal/>
    </border>
    <border>
      <left/>
      <right style="medium">
        <color theme="0"/>
      </right>
      <top/>
      <bottom style="medium">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int="0.79995117038483843"/>
      </top>
      <bottom style="medium">
        <color theme="4"/>
      </bottom>
      <diagonal/>
    </border>
    <border>
      <left/>
      <right/>
      <top style="medium">
        <color theme="4"/>
      </top>
      <bottom style="medium">
        <color theme="4" tint="0.79995117038483843"/>
      </bottom>
      <diagonal/>
    </border>
    <border>
      <left style="thin">
        <color auto="1"/>
      </left>
      <right style="thin">
        <color auto="1"/>
      </right>
      <top style="thin">
        <color auto="1"/>
      </top>
      <bottom style="thin">
        <color auto="1"/>
      </bottom>
      <diagonal/>
    </border>
    <border>
      <left style="medium">
        <color theme="0"/>
      </left>
      <right/>
      <top style="thin">
        <color indexed="64"/>
      </top>
      <bottom style="medium">
        <color theme="4" tint="0.79995117038483843"/>
      </bottom>
      <diagonal/>
    </border>
    <border>
      <left/>
      <right style="medium">
        <color theme="0"/>
      </right>
      <top style="thin">
        <color indexed="64"/>
      </top>
      <bottom style="medium">
        <color theme="4" tint="0.79995117038483843"/>
      </bottom>
      <diagonal/>
    </border>
    <border>
      <left style="thin">
        <color auto="1"/>
      </left>
      <right/>
      <top style="medium">
        <color theme="0"/>
      </top>
      <bottom style="thin">
        <color indexed="64"/>
      </bottom>
      <diagonal/>
    </border>
    <border>
      <left/>
      <right style="thin">
        <color indexed="64"/>
      </right>
      <top style="medium">
        <color theme="0"/>
      </top>
      <bottom style="thin">
        <color indexed="64"/>
      </bottom>
      <diagonal/>
    </border>
    <border>
      <left style="medium">
        <color theme="0"/>
      </left>
      <right/>
      <top style="thin">
        <color indexed="64"/>
      </top>
      <bottom/>
      <diagonal/>
    </border>
    <border>
      <left/>
      <right style="medium">
        <color theme="0"/>
      </right>
      <top style="thin">
        <color indexed="64"/>
      </top>
      <bottom/>
      <diagonal/>
    </border>
    <border>
      <left/>
      <right/>
      <top style="medium">
        <color theme="4" tint="0.79995117038483843"/>
      </top>
      <bottom/>
      <diagonal/>
    </border>
  </borders>
  <cellStyleXfs count="5">
    <xf numFmtId="0" fontId="0" fillId="0" borderId="0"/>
    <xf numFmtId="0" fontId="10" fillId="3" borderId="1" applyBorder="0">
      <alignment horizontal="center" vertical="center"/>
    </xf>
    <xf numFmtId="0" fontId="17" fillId="3" borderId="1" applyBorder="0">
      <alignment horizontal="center" vertical="center"/>
    </xf>
    <xf numFmtId="0" fontId="2"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123">
    <xf numFmtId="0" fontId="0" fillId="0" borderId="0" xfId="0"/>
    <xf numFmtId="0" fontId="0" fillId="2" borderId="0" xfId="0" applyFill="1"/>
    <xf numFmtId="0" fontId="12" fillId="0" borderId="0" xfId="0" applyFont="1"/>
    <xf numFmtId="0" fontId="2" fillId="0" borderId="0" xfId="3" applyFill="1" applyAlignment="1" applyProtection="1"/>
    <xf numFmtId="0" fontId="9" fillId="0" borderId="0" xfId="0" applyFont="1"/>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horizontal="left"/>
    </xf>
    <xf numFmtId="0" fontId="19" fillId="0" borderId="0" xfId="0" applyFont="1"/>
    <xf numFmtId="0" fontId="20" fillId="0" borderId="0" xfId="3" applyFont="1" applyFill="1" applyAlignment="1" applyProtection="1">
      <alignment horizontal="left"/>
    </xf>
    <xf numFmtId="0" fontId="6" fillId="0" borderId="0" xfId="0" applyFont="1"/>
    <xf numFmtId="0" fontId="14" fillId="0" borderId="0" xfId="0" applyFont="1"/>
    <xf numFmtId="0" fontId="14" fillId="0" borderId="0" xfId="0" applyFont="1" applyAlignment="1">
      <alignment horizontal="center"/>
    </xf>
    <xf numFmtId="0" fontId="5" fillId="0" borderId="0" xfId="0" applyFont="1"/>
    <xf numFmtId="0" fontId="8" fillId="0" borderId="0" xfId="0" applyFont="1"/>
    <xf numFmtId="0" fontId="15" fillId="0" borderId="0" xfId="0" applyFont="1"/>
    <xf numFmtId="0" fontId="16" fillId="0" borderId="0" xfId="0" applyFont="1"/>
    <xf numFmtId="0" fontId="1" fillId="0" borderId="0" xfId="0" applyFont="1"/>
    <xf numFmtId="3" fontId="0" fillId="0" borderId="0" xfId="0" applyNumberFormat="1"/>
    <xf numFmtId="0" fontId="0" fillId="0" borderId="0" xfId="0" applyAlignment="1">
      <alignment wrapText="1"/>
    </xf>
    <xf numFmtId="0" fontId="12" fillId="0" borderId="0" xfId="0" applyFont="1" applyAlignment="1">
      <alignment wrapText="1"/>
    </xf>
    <xf numFmtId="0" fontId="3" fillId="0" borderId="0" xfId="0" applyFont="1"/>
    <xf numFmtId="0" fontId="18" fillId="0" borderId="0" xfId="0" applyFont="1" applyAlignment="1">
      <alignment horizontal="left"/>
    </xf>
    <xf numFmtId="4" fontId="18" fillId="0" borderId="0" xfId="0" applyNumberFormat="1" applyFont="1"/>
    <xf numFmtId="3" fontId="6" fillId="0" borderId="0" xfId="0" applyNumberFormat="1" applyFont="1"/>
    <xf numFmtId="0" fontId="7" fillId="0" borderId="0" xfId="0" applyFont="1" applyAlignment="1">
      <alignment horizontal="left"/>
    </xf>
    <xf numFmtId="0" fontId="23" fillId="4" borderId="5" xfId="0" applyFont="1" applyFill="1" applyBorder="1" applyAlignment="1" applyProtection="1">
      <alignment horizontal="center" vertical="center" wrapText="1"/>
      <protection locked="0"/>
    </xf>
    <xf numFmtId="0" fontId="23" fillId="4" borderId="5" xfId="0" applyFont="1" applyFill="1" applyBorder="1" applyAlignment="1" applyProtection="1">
      <alignment horizontal="center"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3" fillId="5" borderId="8" xfId="0" applyFont="1" applyFill="1" applyBorder="1" applyAlignment="1" applyProtection="1">
      <alignment horizontal="left" vertical="center" wrapText="1"/>
      <protection locked="0"/>
    </xf>
    <xf numFmtId="3" fontId="23" fillId="5" borderId="8" xfId="0" applyNumberFormat="1" applyFont="1" applyFill="1" applyBorder="1" applyAlignment="1" applyProtection="1">
      <alignment vertical="center"/>
      <protection locked="0"/>
    </xf>
    <xf numFmtId="3" fontId="16" fillId="0" borderId="7" xfId="0" applyNumberFormat="1" applyFont="1" applyBorder="1" applyAlignment="1" applyProtection="1">
      <alignment vertical="center"/>
      <protection locked="0"/>
    </xf>
    <xf numFmtId="0" fontId="0" fillId="0" borderId="0" xfId="0" applyAlignment="1">
      <alignment horizontal="center" vertical="center"/>
    </xf>
    <xf numFmtId="0" fontId="22" fillId="7" borderId="12" xfId="0" applyFont="1" applyFill="1" applyBorder="1" applyAlignment="1" applyProtection="1">
      <alignment horizontal="center" vertical="center" wrapText="1"/>
      <protection locked="0"/>
    </xf>
    <xf numFmtId="0" fontId="22" fillId="7" borderId="0" xfId="0" applyFont="1" applyFill="1" applyAlignment="1" applyProtection="1">
      <alignment horizontal="center" vertical="center" wrapText="1"/>
      <protection locked="0"/>
    </xf>
    <xf numFmtId="0" fontId="23" fillId="5" borderId="13" xfId="0" applyFont="1" applyFill="1" applyBorder="1" applyAlignment="1">
      <alignment horizontal="left" vertical="center" wrapText="1"/>
    </xf>
    <xf numFmtId="0" fontId="23" fillId="5" borderId="13" xfId="0" applyFont="1" applyFill="1" applyBorder="1" applyAlignment="1">
      <alignment horizontal="center" vertical="center" wrapText="1"/>
    </xf>
    <xf numFmtId="0" fontId="22" fillId="0" borderId="19" xfId="0" applyFont="1" applyBorder="1" applyAlignment="1" applyProtection="1">
      <alignment horizontal="left" vertical="center" wrapText="1"/>
      <protection locked="0"/>
    </xf>
    <xf numFmtId="3" fontId="16" fillId="0" borderId="19" xfId="0" applyNumberFormat="1" applyFont="1" applyBorder="1" applyAlignment="1" applyProtection="1">
      <alignment vertical="center"/>
      <protection locked="0"/>
    </xf>
    <xf numFmtId="0" fontId="25" fillId="0" borderId="0" xfId="0" applyFont="1" applyAlignment="1">
      <alignment horizontal="left"/>
    </xf>
    <xf numFmtId="0" fontId="27" fillId="0" borderId="0" xfId="0" applyFont="1"/>
    <xf numFmtId="0" fontId="26" fillId="0" borderId="0" xfId="3" applyFont="1" applyFill="1" applyAlignment="1" applyProtection="1">
      <alignment horizontal="left"/>
    </xf>
    <xf numFmtId="0" fontId="28" fillId="0" borderId="0" xfId="0" applyFont="1"/>
    <xf numFmtId="0" fontId="29" fillId="0" borderId="0" xfId="0" applyFont="1"/>
    <xf numFmtId="0" fontId="30" fillId="0" borderId="0" xfId="3" applyFont="1" applyFill="1" applyAlignment="1" applyProtection="1">
      <alignment horizontal="left"/>
    </xf>
    <xf numFmtId="0" fontId="31" fillId="2" borderId="0" xfId="0" applyFont="1" applyFill="1"/>
    <xf numFmtId="0" fontId="24" fillId="0" borderId="0" xfId="0" applyFont="1"/>
    <xf numFmtId="1" fontId="14" fillId="0" borderId="0" xfId="0" applyNumberFormat="1" applyFont="1"/>
    <xf numFmtId="1" fontId="0" fillId="0" borderId="0" xfId="0" applyNumberFormat="1"/>
    <xf numFmtId="1" fontId="14" fillId="0" borderId="0" xfId="0" applyNumberFormat="1" applyFont="1" applyAlignment="1">
      <alignment horizontal="left"/>
    </xf>
    <xf numFmtId="1" fontId="18" fillId="0" borderId="0" xfId="0" applyNumberFormat="1" applyFont="1"/>
    <xf numFmtId="1" fontId="12" fillId="0" borderId="0" xfId="0" applyNumberFormat="1" applyFont="1"/>
    <xf numFmtId="1" fontId="23" fillId="4" borderId="5" xfId="0" applyNumberFormat="1" applyFont="1" applyFill="1" applyBorder="1" applyAlignment="1" applyProtection="1">
      <alignment horizontal="center" vertical="center" wrapText="1"/>
      <protection locked="0"/>
    </xf>
    <xf numFmtId="1" fontId="23" fillId="4" borderId="5" xfId="0" applyNumberFormat="1" applyFont="1" applyFill="1" applyBorder="1" applyAlignment="1" applyProtection="1">
      <alignment horizontal="center" vertical="center"/>
      <protection locked="0"/>
    </xf>
    <xf numFmtId="1" fontId="22" fillId="0" borderId="6" xfId="0" applyNumberFormat="1" applyFont="1" applyBorder="1" applyAlignment="1" applyProtection="1">
      <alignment horizontal="left" vertical="center" wrapText="1"/>
      <protection locked="0"/>
    </xf>
    <xf numFmtId="1" fontId="22" fillId="0" borderId="7" xfId="0" applyNumberFormat="1" applyFont="1" applyBorder="1" applyAlignment="1" applyProtection="1">
      <alignment horizontal="left" vertical="center" wrapText="1"/>
      <protection locked="0"/>
    </xf>
    <xf numFmtId="1" fontId="23" fillId="5" borderId="8" xfId="0" applyNumberFormat="1" applyFont="1" applyFill="1" applyBorder="1" applyAlignment="1" applyProtection="1">
      <alignment horizontal="left" vertical="center" wrapText="1"/>
      <protection locked="0"/>
    </xf>
    <xf numFmtId="1" fontId="12" fillId="0" borderId="0" xfId="0" applyNumberFormat="1" applyFont="1" applyAlignment="1">
      <alignment horizontal="center"/>
    </xf>
    <xf numFmtId="0" fontId="22" fillId="0" borderId="20" xfId="0" applyFont="1" applyBorder="1" applyAlignment="1" applyProtection="1">
      <alignment horizontal="left" vertical="center" wrapText="1"/>
      <protection locked="0"/>
    </xf>
    <xf numFmtId="3" fontId="16" fillId="0" borderId="20" xfId="0" applyNumberFormat="1" applyFont="1" applyBorder="1" applyAlignment="1" applyProtection="1">
      <alignment vertical="center"/>
      <protection locked="0"/>
    </xf>
    <xf numFmtId="1" fontId="22" fillId="0" borderId="6" xfId="0" applyNumberFormat="1" applyFont="1" applyBorder="1" applyAlignment="1" applyProtection="1">
      <alignment horizontal="left" vertical="center"/>
      <protection locked="0"/>
    </xf>
    <xf numFmtId="0" fontId="32" fillId="0" borderId="0" xfId="0" applyFont="1" applyAlignment="1">
      <alignment horizontal="left"/>
    </xf>
    <xf numFmtId="4" fontId="32" fillId="0" borderId="0" xfId="0" applyNumberFormat="1" applyFont="1"/>
    <xf numFmtId="0" fontId="32" fillId="0" borderId="0" xfId="0" applyFont="1"/>
    <xf numFmtId="4" fontId="32" fillId="0" borderId="0" xfId="0" applyNumberFormat="1" applyFont="1" applyAlignment="1">
      <alignment horizontal="right"/>
    </xf>
    <xf numFmtId="0" fontId="33" fillId="0" borderId="0" xfId="0" applyFont="1"/>
    <xf numFmtId="4" fontId="34" fillId="0" borderId="0" xfId="0" applyNumberFormat="1" applyFont="1"/>
    <xf numFmtId="4" fontId="34" fillId="0" borderId="0" xfId="0" applyNumberFormat="1" applyFont="1" applyAlignment="1">
      <alignment horizontal="right"/>
    </xf>
    <xf numFmtId="0" fontId="18" fillId="0" borderId="0" xfId="0" applyFont="1" applyAlignment="1">
      <alignment horizontal="center"/>
    </xf>
    <xf numFmtId="0" fontId="32" fillId="0" borderId="0" xfId="0" applyFont="1" applyAlignment="1">
      <alignment horizontal="right"/>
    </xf>
    <xf numFmtId="1" fontId="16" fillId="0" borderId="7" xfId="0" applyNumberFormat="1" applyFont="1" applyBorder="1" applyAlignment="1" applyProtection="1">
      <alignment horizontal="right" vertical="center"/>
      <protection locked="0"/>
    </xf>
    <xf numFmtId="1" fontId="23" fillId="5" borderId="8" xfId="0" applyNumberFormat="1" applyFont="1" applyFill="1" applyBorder="1" applyAlignment="1" applyProtection="1">
      <alignment horizontal="right" vertical="center"/>
      <protection locked="0"/>
    </xf>
    <xf numFmtId="1" fontId="16" fillId="0" borderId="7" xfId="0" applyNumberFormat="1" applyFont="1" applyBorder="1" applyAlignment="1" applyProtection="1">
      <alignment vertical="center"/>
      <protection locked="0"/>
    </xf>
    <xf numFmtId="1" fontId="23" fillId="5" borderId="8" xfId="0" applyNumberFormat="1" applyFont="1" applyFill="1" applyBorder="1" applyAlignment="1" applyProtection="1">
      <alignment vertical="center"/>
      <protection locked="0"/>
    </xf>
    <xf numFmtId="0" fontId="16" fillId="0" borderId="0" xfId="0" applyFont="1" applyAlignment="1">
      <alignment horizontal="center" vertical="center"/>
    </xf>
    <xf numFmtId="3" fontId="23" fillId="5" borderId="13" xfId="0" applyNumberFormat="1" applyFont="1" applyFill="1" applyBorder="1" applyAlignment="1" applyProtection="1">
      <alignment horizontal="center" vertical="center"/>
      <protection locked="0"/>
    </xf>
    <xf numFmtId="3" fontId="23" fillId="5" borderId="15" xfId="0" applyNumberFormat="1" applyFont="1" applyFill="1" applyBorder="1" applyAlignment="1" applyProtection="1">
      <alignment horizontal="center" vertical="center"/>
      <protection locked="0"/>
    </xf>
    <xf numFmtId="0" fontId="34" fillId="0" borderId="14" xfId="0" applyFont="1" applyBorder="1" applyAlignment="1">
      <alignment vertical="center"/>
    </xf>
    <xf numFmtId="0" fontId="34" fillId="0" borderId="13" xfId="0" applyFont="1" applyBorder="1" applyAlignment="1">
      <alignment vertical="center"/>
    </xf>
    <xf numFmtId="0" fontId="35" fillId="0" borderId="0" xfId="0" applyFont="1"/>
    <xf numFmtId="3" fontId="23" fillId="5" borderId="13" xfId="0" applyNumberFormat="1" applyFont="1" applyFill="1" applyBorder="1" applyAlignment="1" applyProtection="1">
      <alignment horizontal="center" vertical="center" wrapText="1"/>
      <protection locked="0"/>
    </xf>
    <xf numFmtId="0" fontId="34" fillId="0" borderId="0" xfId="0" applyFont="1"/>
    <xf numFmtId="0" fontId="34" fillId="0" borderId="0" xfId="0" applyFont="1" applyAlignment="1">
      <alignment horizontal="left"/>
    </xf>
    <xf numFmtId="4" fontId="34" fillId="0" borderId="0" xfId="0" applyNumberFormat="1" applyFont="1" applyAlignment="1">
      <alignment horizontal="left"/>
    </xf>
    <xf numFmtId="0" fontId="9" fillId="0" borderId="13" xfId="0" applyFont="1" applyBorder="1"/>
    <xf numFmtId="3" fontId="16" fillId="0" borderId="16" xfId="0" applyNumberFormat="1" applyFont="1" applyBorder="1" applyAlignment="1">
      <alignment horizontal="center" vertical="center"/>
    </xf>
    <xf numFmtId="0" fontId="34" fillId="0" borderId="21" xfId="0" applyFont="1" applyBorder="1" applyAlignment="1">
      <alignment horizontal="center"/>
    </xf>
    <xf numFmtId="0" fontId="34" fillId="0" borderId="4" xfId="0" applyFont="1" applyBorder="1" applyAlignment="1">
      <alignment horizontal="center"/>
    </xf>
    <xf numFmtId="0" fontId="32" fillId="0" borderId="0" xfId="0" applyFont="1" applyAlignment="1">
      <alignment horizontal="center"/>
    </xf>
    <xf numFmtId="3" fontId="23" fillId="5" borderId="0" xfId="0" applyNumberFormat="1" applyFont="1" applyFill="1" applyAlignment="1" applyProtection="1">
      <alignment vertical="center"/>
      <protection locked="0"/>
    </xf>
    <xf numFmtId="3" fontId="12" fillId="0" borderId="0" xfId="0" applyNumberFormat="1" applyFont="1"/>
    <xf numFmtId="0" fontId="16" fillId="0" borderId="7" xfId="0" applyFont="1" applyBorder="1" applyAlignment="1" applyProtection="1">
      <alignment vertical="center"/>
      <protection locked="0"/>
    </xf>
    <xf numFmtId="0" fontId="22" fillId="0" borderId="28" xfId="0" applyFont="1" applyBorder="1" applyAlignment="1" applyProtection="1">
      <alignment horizontal="left" vertical="center" wrapText="1"/>
      <protection locked="0"/>
    </xf>
    <xf numFmtId="3" fontId="16" fillId="0" borderId="28" xfId="0" applyNumberFormat="1" applyFont="1" applyBorder="1" applyAlignment="1" applyProtection="1">
      <alignment vertical="center"/>
      <protection locked="0"/>
    </xf>
    <xf numFmtId="0" fontId="26" fillId="0" borderId="0" xfId="3" applyFont="1" applyFill="1" applyAlignment="1" applyProtection="1">
      <alignment horizontal="left"/>
    </xf>
    <xf numFmtId="0" fontId="24" fillId="0" borderId="0" xfId="0" applyFont="1" applyAlignment="1">
      <alignment horizontal="left"/>
    </xf>
    <xf numFmtId="0" fontId="13" fillId="2" borderId="0" xfId="0" applyFont="1" applyFill="1" applyAlignment="1">
      <alignment horizontal="left" vertical="center" wrapText="1"/>
    </xf>
    <xf numFmtId="0" fontId="14" fillId="0" borderId="0" xfId="0" applyFont="1"/>
    <xf numFmtId="0" fontId="0" fillId="0" borderId="0" xfId="0"/>
    <xf numFmtId="1" fontId="16" fillId="0" borderId="19" xfId="0" applyNumberFormat="1" applyFont="1" applyBorder="1" applyAlignment="1" applyProtection="1">
      <alignment horizontal="right" vertical="center"/>
      <protection locked="0"/>
    </xf>
    <xf numFmtId="1" fontId="23" fillId="5" borderId="8" xfId="0" applyNumberFormat="1" applyFont="1" applyFill="1" applyBorder="1" applyAlignment="1" applyProtection="1">
      <alignment horizontal="right" vertical="center"/>
      <protection locked="0"/>
    </xf>
    <xf numFmtId="1" fontId="24" fillId="6" borderId="2" xfId="1" applyNumberFormat="1" applyFont="1" applyFill="1" applyBorder="1">
      <alignment horizontal="center" vertical="center"/>
    </xf>
    <xf numFmtId="1" fontId="24" fillId="6" borderId="3" xfId="1" applyNumberFormat="1" applyFont="1" applyFill="1" applyBorder="1">
      <alignment horizontal="center" vertical="center"/>
    </xf>
    <xf numFmtId="1" fontId="24" fillId="6" borderId="4" xfId="1" applyNumberFormat="1" applyFont="1" applyFill="1" applyBorder="1">
      <alignment horizontal="center" vertical="center"/>
    </xf>
    <xf numFmtId="1" fontId="23" fillId="4" borderId="9" xfId="0" applyNumberFormat="1" applyFont="1" applyFill="1" applyBorder="1" applyAlignment="1" applyProtection="1">
      <alignment horizontal="center" vertical="center"/>
      <protection locked="0"/>
    </xf>
    <xf numFmtId="1" fontId="23" fillId="4" borderId="10" xfId="0" applyNumberFormat="1" applyFont="1" applyFill="1" applyBorder="1" applyAlignment="1" applyProtection="1">
      <alignment horizontal="center" vertical="center"/>
      <protection locked="0"/>
    </xf>
    <xf numFmtId="1" fontId="16" fillId="0" borderId="7" xfId="0" applyNumberFormat="1" applyFont="1" applyBorder="1" applyAlignment="1" applyProtection="1">
      <alignment horizontal="right" vertical="center"/>
      <protection locked="0"/>
    </xf>
    <xf numFmtId="1" fontId="23" fillId="4" borderId="26" xfId="0" applyNumberFormat="1" applyFont="1" applyFill="1" applyBorder="1" applyAlignment="1" applyProtection="1">
      <alignment horizontal="center" vertical="center"/>
      <protection locked="0"/>
    </xf>
    <xf numFmtId="1" fontId="23" fillId="4" borderId="27" xfId="0" applyNumberFormat="1" applyFont="1" applyFill="1" applyBorder="1" applyAlignment="1" applyProtection="1">
      <alignment horizontal="center" vertical="center"/>
      <protection locked="0"/>
    </xf>
    <xf numFmtId="0" fontId="34" fillId="0" borderId="24" xfId="0" applyFont="1" applyBorder="1" applyAlignment="1">
      <alignment horizontal="center"/>
    </xf>
    <xf numFmtId="0" fontId="34" fillId="0" borderId="25" xfId="0" applyFont="1" applyBorder="1" applyAlignment="1">
      <alignment horizontal="center"/>
    </xf>
    <xf numFmtId="0" fontId="34" fillId="0" borderId="2" xfId="0" applyFont="1" applyBorder="1" applyAlignment="1">
      <alignment horizontal="center"/>
    </xf>
    <xf numFmtId="0" fontId="34" fillId="0" borderId="4" xfId="0" applyFont="1" applyBorder="1" applyAlignment="1">
      <alignment horizontal="center"/>
    </xf>
    <xf numFmtId="1" fontId="23" fillId="4" borderId="22" xfId="0" applyNumberFormat="1" applyFont="1" applyFill="1" applyBorder="1" applyAlignment="1" applyProtection="1">
      <alignment horizontal="center" vertical="center"/>
      <protection locked="0"/>
    </xf>
    <xf numFmtId="1" fontId="23" fillId="4" borderId="23" xfId="0" applyNumberFormat="1" applyFont="1" applyFill="1" applyBorder="1" applyAlignment="1" applyProtection="1">
      <alignment horizontal="center" vertical="center"/>
      <protection locked="0"/>
    </xf>
    <xf numFmtId="0" fontId="34" fillId="0" borderId="21" xfId="0" applyFont="1" applyBorder="1" applyAlignment="1">
      <alignment horizontal="center"/>
    </xf>
    <xf numFmtId="0" fontId="23" fillId="4" borderId="11" xfId="0" applyFont="1" applyFill="1" applyBorder="1" applyAlignment="1">
      <alignment horizontal="center" vertical="center"/>
    </xf>
    <xf numFmtId="0" fontId="23" fillId="4" borderId="5" xfId="0" applyFont="1" applyFill="1" applyBorder="1" applyAlignment="1">
      <alignment horizontal="center" vertical="center"/>
    </xf>
    <xf numFmtId="0" fontId="15" fillId="0" borderId="0" xfId="0" applyFont="1"/>
    <xf numFmtId="0" fontId="22" fillId="0" borderId="17"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cellXfs>
  <cellStyles count="5">
    <cellStyle name="Estilo 1" xfId="1" xr:uid="{00000000-0005-0000-0000-000000000000}"/>
    <cellStyle name="Estilo 2" xfId="2" xr:uid="{00000000-0005-0000-0000-000001000000}"/>
    <cellStyle name="Hipervínculo" xfId="3" builtinId="8"/>
    <cellStyle name="Hipervínculo 2" xfId="4" xr:uid="{00000000-0005-0000-0000-000003000000}"/>
    <cellStyle name="Normal" xfId="0" builtinId="0"/>
  </cellStyles>
  <dxfs count="6">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466725</xdr:colOff>
      <xdr:row>10</xdr:row>
      <xdr:rowOff>28575</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762000" y="161925"/>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Informe de BLANQUEO DE CAPITALES</a:t>
          </a:r>
        </a:p>
        <a:p>
          <a:pPr marL="720000" algn="ctr"/>
          <a:endParaRPr lang="es-ES" sz="105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050" b="1" cap="all" baseline="0">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xdr:from>
      <xdr:col>1</xdr:col>
      <xdr:colOff>0</xdr:colOff>
      <xdr:row>11</xdr:row>
      <xdr:rowOff>0</xdr:rowOff>
    </xdr:from>
    <xdr:to>
      <xdr:col>18</xdr:col>
      <xdr:colOff>457200</xdr:colOff>
      <xdr:row>13</xdr:row>
      <xdr:rowOff>19051</xdr:rowOff>
    </xdr:to>
    <xdr:sp macro="" textlink="">
      <xdr:nvSpPr>
        <xdr:cNvPr id="8" name="7 Rectángulo redondeado">
          <a:extLst>
            <a:ext uri="{FF2B5EF4-FFF2-40B4-BE49-F238E27FC236}">
              <a16:creationId xmlns:a16="http://schemas.microsoft.com/office/drawing/2014/main" id="{00000000-0008-0000-0000-000008000000}"/>
            </a:ext>
          </a:extLst>
        </xdr:cNvPr>
        <xdr:cNvSpPr/>
      </xdr:nvSpPr>
      <xdr:spPr>
        <a:xfrm>
          <a:off x="762000" y="1781175"/>
          <a:ext cx="13658850" cy="3429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114300</xdr:colOff>
      <xdr:row>1</xdr:row>
      <xdr:rowOff>104775</xdr:rowOff>
    </xdr:from>
    <xdr:to>
      <xdr:col>2</xdr:col>
      <xdr:colOff>262564</xdr:colOff>
      <xdr:row>9</xdr:row>
      <xdr:rowOff>57151</xdr:rowOff>
    </xdr:to>
    <xdr:pic>
      <xdr:nvPicPr>
        <xdr:cNvPr id="9" name="8 Imagen">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76300" y="266700"/>
          <a:ext cx="910264" cy="1247776"/>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75581B2-2DB5-4E7C-910B-616E96823F6B}"/>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centrales de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2A6AAC70-9101-4D61-BF2E-1463BE5064D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FA5A8758-0C04-46C5-9CE4-F453E0E688CC}"/>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  central de lo penal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F794E6A1-5AB0-4EF5-92E1-4FA478D3BA8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1AEBCFF7-8885-4A45-ACAC-41CD22B481D8}"/>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SAla penal de la audiencia nacional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A0D55092-04D4-48B2-AB95-B1034CFCB487}"/>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D4CA4A97-D46E-40D5-9907-C73B4517DDED}"/>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penal y audiencias provinciales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3A83FFAB-314F-438A-B910-CE683B8BEB44}"/>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114300</xdr:colOff>
      <xdr:row>1</xdr:row>
      <xdr:rowOff>0</xdr:rowOff>
    </xdr:from>
    <xdr:to>
      <xdr:col>17</xdr:col>
      <xdr:colOff>180976</xdr:colOff>
      <xdr:row>2</xdr:row>
      <xdr:rowOff>123824</xdr:rowOff>
    </xdr:to>
    <xdr:sp macro="" textlink="">
      <xdr:nvSpPr>
        <xdr:cNvPr id="2" name="1 Pentágon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438150</xdr:colOff>
      <xdr:row>3</xdr:row>
      <xdr:rowOff>66675</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33425"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19</xdr:col>
      <xdr:colOff>0</xdr:colOff>
      <xdr:row>1</xdr:row>
      <xdr:rowOff>0</xdr:rowOff>
    </xdr:from>
    <xdr:to>
      <xdr:col>20</xdr:col>
      <xdr:colOff>66676</xdr:colOff>
      <xdr:row>2</xdr:row>
      <xdr:rowOff>123824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7354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247650</xdr:colOff>
      <xdr:row>3</xdr:row>
      <xdr:rowOff>76200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381000"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capitales</a:t>
          </a:r>
        </a:p>
      </xdr:txBody>
    </xdr:sp>
    <xdr:clientData/>
  </xdr:twoCellAnchor>
  <xdr:twoCellAnchor>
    <xdr:from>
      <xdr:col>20</xdr:col>
      <xdr:colOff>0</xdr:colOff>
      <xdr:row>1</xdr:row>
      <xdr:rowOff>0</xdr:rowOff>
    </xdr:from>
    <xdr:to>
      <xdr:col>21</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flipH="1">
          <a:off x="163925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361950</xdr:colOff>
      <xdr:row>1</xdr:row>
      <xdr:rowOff>19050</xdr:rowOff>
    </xdr:from>
    <xdr:to>
      <xdr:col>13</xdr:col>
      <xdr:colOff>495300</xdr:colOff>
      <xdr:row>3</xdr:row>
      <xdr:rowOff>85725</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361950" y="18097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Condenas en sentencia por delito de blanqueo de capitales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flipH="1">
          <a:off x="1657350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742950</xdr:colOff>
      <xdr:row>1</xdr:row>
      <xdr:rowOff>0</xdr:rowOff>
    </xdr:from>
    <xdr:to>
      <xdr:col>19</xdr:col>
      <xdr:colOff>9525</xdr:colOff>
      <xdr:row>3</xdr:row>
      <xdr:rowOff>66675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42950"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Nacionalidad de las personas enjuiciadas por Blanqueo de Capitales</a:t>
          </a:r>
        </a:p>
      </xdr:txBody>
    </xdr:sp>
    <xdr:clientData/>
  </xdr:twoCellAnchor>
  <xdr:twoCellAnchor>
    <xdr:from>
      <xdr:col>20</xdr:col>
      <xdr:colOff>0</xdr:colOff>
      <xdr:row>1</xdr:row>
      <xdr:rowOff>0</xdr:rowOff>
    </xdr:from>
    <xdr:to>
      <xdr:col>21</xdr:col>
      <xdr:colOff>66676</xdr:colOff>
      <xdr:row>2</xdr:row>
      <xdr:rowOff>95249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15</xdr:col>
      <xdr:colOff>438150</xdr:colOff>
      <xdr:row>3</xdr:row>
      <xdr:rowOff>76200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1809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17</xdr:col>
      <xdr:colOff>0</xdr:colOff>
      <xdr:row>1</xdr:row>
      <xdr:rowOff>0</xdr:rowOff>
    </xdr:from>
    <xdr:to>
      <xdr:col>18</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flipH="1">
          <a:off x="160686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1</xdr:row>
      <xdr:rowOff>9525</xdr:rowOff>
    </xdr:from>
    <xdr:to>
      <xdr:col>20</xdr:col>
      <xdr:colOff>76200</xdr:colOff>
      <xdr:row>3</xdr:row>
      <xdr:rowOff>85725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2190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dinero</a:t>
          </a:r>
        </a:p>
      </xdr:txBody>
    </xdr:sp>
    <xdr:clientData/>
  </xdr:twoCellAnchor>
  <xdr:twoCellAnchor>
    <xdr:from>
      <xdr:col>22</xdr:col>
      <xdr:colOff>0</xdr:colOff>
      <xdr:row>1</xdr:row>
      <xdr:rowOff>0</xdr:rowOff>
    </xdr:from>
    <xdr:to>
      <xdr:col>23</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flipH="1">
          <a:off x="167163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instrucción y primera instaNcia 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2:H35"/>
  <sheetViews>
    <sheetView topLeftCell="A7" workbookViewId="0">
      <selection activeCell="C33" sqref="C33:H33"/>
    </sheetView>
  </sheetViews>
  <sheetFormatPr baseColWidth="10" defaultRowHeight="12.75" x14ac:dyDescent="0.2"/>
  <cols>
    <col min="2" max="2" width="11.42578125" customWidth="1"/>
    <col min="3" max="3" width="15.140625" customWidth="1"/>
    <col min="8" max="8" width="15.140625" customWidth="1"/>
  </cols>
  <sheetData>
    <row r="12" spans="2:8" ht="12.75" customHeight="1" x14ac:dyDescent="0.2">
      <c r="C12" s="5"/>
      <c r="D12" s="6"/>
      <c r="E12" s="6"/>
      <c r="F12" s="6"/>
      <c r="G12" s="6"/>
      <c r="H12" s="6"/>
    </row>
    <row r="13" spans="2:8" x14ac:dyDescent="0.2">
      <c r="C13" s="6"/>
      <c r="D13" s="6"/>
      <c r="E13" s="6"/>
      <c r="F13" s="6"/>
      <c r="G13" s="6"/>
      <c r="H13" s="6"/>
    </row>
    <row r="16" spans="2:8" ht="15.75" x14ac:dyDescent="0.25">
      <c r="B16" s="3"/>
    </row>
    <row r="17" spans="2:8" s="41" customFormat="1" ht="15" x14ac:dyDescent="0.2">
      <c r="B17" s="40"/>
      <c r="C17" s="95" t="s">
        <v>0</v>
      </c>
      <c r="D17" s="95"/>
      <c r="E17" s="95"/>
      <c r="F17" s="95"/>
      <c r="G17" s="95"/>
      <c r="H17" s="95"/>
    </row>
    <row r="18" spans="2:8" s="41" customFormat="1" ht="15" x14ac:dyDescent="0.2">
      <c r="B18" s="40"/>
      <c r="C18" s="42"/>
      <c r="D18" s="42"/>
      <c r="E18" s="42"/>
      <c r="F18" s="42"/>
      <c r="G18" s="42"/>
      <c r="H18" s="42"/>
    </row>
    <row r="19" spans="2:8" s="41" customFormat="1" ht="15" x14ac:dyDescent="0.2">
      <c r="B19" s="40"/>
      <c r="C19" s="42" t="s">
        <v>72</v>
      </c>
      <c r="D19" s="42"/>
      <c r="E19" s="42"/>
      <c r="F19" s="42"/>
      <c r="G19" s="42"/>
      <c r="H19" s="42"/>
    </row>
    <row r="20" spans="2:8" s="41" customFormat="1" ht="15" x14ac:dyDescent="0.2">
      <c r="B20" s="43"/>
      <c r="C20" s="95" t="s">
        <v>17</v>
      </c>
      <c r="D20" s="95"/>
      <c r="E20" s="95"/>
      <c r="F20" s="95"/>
      <c r="G20" s="95"/>
      <c r="H20" s="95"/>
    </row>
    <row r="21" spans="2:8" s="41" customFormat="1" ht="15" x14ac:dyDescent="0.2">
      <c r="B21" s="43"/>
      <c r="C21" s="95" t="s">
        <v>18</v>
      </c>
      <c r="D21" s="95"/>
      <c r="E21" s="95"/>
      <c r="F21" s="95"/>
      <c r="G21" s="95"/>
      <c r="H21" s="95"/>
    </row>
    <row r="22" spans="2:8" s="41" customFormat="1" ht="15" x14ac:dyDescent="0.2">
      <c r="B22" s="43"/>
      <c r="C22" s="95" t="s">
        <v>19</v>
      </c>
      <c r="D22" s="95"/>
      <c r="E22" s="95"/>
      <c r="F22" s="95"/>
      <c r="G22" s="95"/>
      <c r="H22" s="95"/>
    </row>
    <row r="23" spans="2:8" s="41" customFormat="1" ht="15" x14ac:dyDescent="0.2">
      <c r="B23" s="43"/>
      <c r="C23" s="95" t="s">
        <v>49</v>
      </c>
      <c r="D23" s="95"/>
      <c r="E23" s="95"/>
      <c r="F23" s="95"/>
      <c r="G23" s="95"/>
      <c r="H23" s="95"/>
    </row>
    <row r="24" spans="2:8" ht="15" x14ac:dyDescent="0.2">
      <c r="B24" s="8"/>
      <c r="C24" s="9"/>
      <c r="D24" s="9"/>
      <c r="E24" s="9"/>
      <c r="F24" s="8"/>
      <c r="G24" s="8"/>
      <c r="H24" s="8"/>
    </row>
    <row r="25" spans="2:8" ht="15" x14ac:dyDescent="0.2">
      <c r="B25" s="12"/>
      <c r="C25" s="96" t="s">
        <v>78</v>
      </c>
      <c r="D25" s="96"/>
      <c r="E25" s="96"/>
      <c r="F25" s="96"/>
      <c r="G25" s="96"/>
      <c r="H25" s="96"/>
    </row>
    <row r="26" spans="2:8" s="41" customFormat="1" ht="19.5" customHeight="1" x14ac:dyDescent="0.2">
      <c r="B26" s="43"/>
      <c r="C26" s="95" t="s">
        <v>14</v>
      </c>
      <c r="D26" s="95"/>
      <c r="E26" s="43"/>
      <c r="F26" s="43"/>
      <c r="G26" s="43"/>
      <c r="H26" s="43"/>
    </row>
    <row r="27" spans="2:8" s="41" customFormat="1" ht="15" x14ac:dyDescent="0.2">
      <c r="B27" s="43"/>
      <c r="C27" s="95" t="s">
        <v>15</v>
      </c>
      <c r="D27" s="95"/>
      <c r="E27" s="95"/>
      <c r="F27" s="95"/>
      <c r="G27" s="95"/>
      <c r="H27" s="95"/>
    </row>
    <row r="28" spans="2:8" s="41" customFormat="1" ht="15.75" x14ac:dyDescent="0.25">
      <c r="B28" s="44"/>
      <c r="C28" s="45"/>
      <c r="D28" s="44"/>
      <c r="E28" s="44"/>
      <c r="F28" s="44"/>
      <c r="G28" s="44"/>
      <c r="H28" s="44"/>
    </row>
    <row r="29" spans="2:8" s="41" customFormat="1" ht="15.75" x14ac:dyDescent="0.25">
      <c r="B29" s="44"/>
      <c r="C29" s="45"/>
      <c r="D29" s="44"/>
      <c r="E29" s="44"/>
      <c r="F29" s="44"/>
      <c r="G29" s="44"/>
      <c r="H29" s="44"/>
    </row>
    <row r="30" spans="2:8" s="41" customFormat="1" ht="15.75" x14ac:dyDescent="0.25">
      <c r="B30" s="44"/>
      <c r="C30" s="45" t="s">
        <v>71</v>
      </c>
      <c r="D30" s="44"/>
      <c r="E30" s="44"/>
      <c r="F30" s="44"/>
      <c r="G30" s="44"/>
      <c r="H30" s="44"/>
    </row>
    <row r="31" spans="2:8" s="41" customFormat="1" ht="15" x14ac:dyDescent="0.2">
      <c r="B31" s="43"/>
      <c r="C31" s="95" t="s">
        <v>56</v>
      </c>
      <c r="D31" s="95"/>
      <c r="E31" s="95"/>
      <c r="F31" s="95"/>
      <c r="G31" s="95"/>
      <c r="H31" s="95"/>
    </row>
    <row r="32" spans="2:8" s="41" customFormat="1" ht="15" x14ac:dyDescent="0.2">
      <c r="B32" s="43"/>
      <c r="C32" s="95" t="s">
        <v>57</v>
      </c>
      <c r="D32" s="95"/>
      <c r="E32" s="95"/>
      <c r="F32" s="95"/>
      <c r="G32" s="95"/>
      <c r="H32" s="95"/>
    </row>
    <row r="33" spans="2:8" ht="15" x14ac:dyDescent="0.2">
      <c r="B33" s="43"/>
      <c r="C33" s="95" t="s">
        <v>68</v>
      </c>
      <c r="D33" s="95"/>
      <c r="E33" s="95"/>
      <c r="F33" s="95"/>
      <c r="G33" s="95"/>
      <c r="H33" s="95"/>
    </row>
    <row r="34" spans="2:8" ht="15" x14ac:dyDescent="0.2">
      <c r="B34" s="43"/>
      <c r="C34" s="95" t="s">
        <v>69</v>
      </c>
      <c r="D34" s="95"/>
      <c r="E34" s="95"/>
      <c r="F34" s="95"/>
      <c r="G34" s="95"/>
      <c r="H34" s="95"/>
    </row>
    <row r="35" spans="2:8" ht="15" x14ac:dyDescent="0.2">
      <c r="B35" s="43"/>
      <c r="C35" s="95" t="s">
        <v>70</v>
      </c>
      <c r="D35" s="95"/>
      <c r="E35" s="95"/>
      <c r="F35" s="95"/>
      <c r="G35" s="95"/>
      <c r="H35" s="95"/>
    </row>
  </sheetData>
  <mergeCells count="13">
    <mergeCell ref="C35:H35"/>
    <mergeCell ref="C17:H17"/>
    <mergeCell ref="C25:H25"/>
    <mergeCell ref="C27:H27"/>
    <mergeCell ref="C26:D26"/>
    <mergeCell ref="C32:H32"/>
    <mergeCell ref="C33:H33"/>
    <mergeCell ref="C20:H20"/>
    <mergeCell ref="C21:H21"/>
    <mergeCell ref="C22:H22"/>
    <mergeCell ref="C31:H31"/>
    <mergeCell ref="C23:H23"/>
    <mergeCell ref="C34:H34"/>
  </mergeCells>
  <phoneticPr fontId="4" type="noConversion"/>
  <hyperlinks>
    <hyperlink ref="C20:D20" location="Sentencias!A1" display="1.1. Sentencias" xr:uid="{00000000-0004-0000-0000-000000000000}"/>
    <hyperlink ref="C22:D22" location="Condenas!A1" display="1.1.2. Curso 2005/2006" xr:uid="{00000000-0004-0000-0000-000001000000}"/>
    <hyperlink ref="C27" location="'Ter 07-08'!A1" display="1.1.4. Curso 2007/2008" xr:uid="{00000000-0004-0000-0000-000002000000}"/>
    <hyperlink ref="C17" location="Fuente!A1" display="Fuente" xr:uid="{00000000-0004-0000-0000-000003000000}"/>
    <hyperlink ref="C21:E21" location="Enjuiciados!A1" display="1.2. Personas enjuiciadas" xr:uid="{00000000-0004-0000-0000-000004000000}"/>
    <hyperlink ref="C26:D26" location="'Serie sentencias'!A1" display="2.1. Sentencias" xr:uid="{00000000-0004-0000-0000-000005000000}"/>
    <hyperlink ref="C27:D27" location="'Serie enjuiciados'!A1" display="2.2. Personas enjuiciadas" xr:uid="{00000000-0004-0000-0000-000006000000}"/>
    <hyperlink ref="C31:H31" location="'JDOS  instruccion'!A1" display="3.1 Juzgados de instrucción y primera instancia e instrucción" xr:uid="{00000000-0004-0000-0000-000007000000}"/>
    <hyperlink ref="C23:H23" location="'Nacionalidad Enjuiciados'!A1" display="1.4. Nacionalidad de los Enjuiciados" xr:uid="{00000000-0004-0000-0000-000008000000}"/>
    <hyperlink ref="C32:H32" location="'JDOS centrales instruccion '!A1" display="3.2 Juzgados centrales de instrucción" xr:uid="{00000000-0004-0000-0000-000009000000}"/>
    <hyperlink ref="C33:H33" location="'JDO Central Penal'!A1" display="3.3 Juzgado central de lo Penal" xr:uid="{00000000-0004-0000-0000-00000A000000}"/>
    <hyperlink ref="C34:H34" location="'Sala Penal A. Nacional'!A1" display="3.4 Sala de lo Penal de la Audiencia Nacional" xr:uid="{00000000-0004-0000-0000-00000B000000}"/>
    <hyperlink ref="C35:H35" location="'JDOS Penal y Audiencias Prov.'!A1" display="3.5 Juzgados de lo Penal y Audiencias Provinciales" xr:uid="{00000000-0004-0000-0000-00000C000000}"/>
  </hyperlinks>
  <pageMargins left="0.75" right="0.75" top="1" bottom="1" header="0" footer="0"/>
  <pageSetup paperSize="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3:F22"/>
  <sheetViews>
    <sheetView workbookViewId="0">
      <selection activeCell="C17" sqref="C17:F17"/>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9"/>
      <c r="C4" s="99"/>
      <c r="D4" s="16"/>
      <c r="E4" s="16"/>
      <c r="F4" s="16"/>
    </row>
    <row r="5" spans="2:6" ht="18" x14ac:dyDescent="0.25">
      <c r="C5" s="17"/>
    </row>
    <row r="11" spans="2:6" ht="15" thickBot="1" x14ac:dyDescent="0.25">
      <c r="B11" s="16"/>
      <c r="C11" s="26" t="s">
        <v>27</v>
      </c>
      <c r="D11" s="26" t="s">
        <v>28</v>
      </c>
      <c r="E11" s="26" t="s">
        <v>29</v>
      </c>
      <c r="F11" s="26" t="s">
        <v>30</v>
      </c>
    </row>
    <row r="12" spans="2:6" ht="29.25" thickBot="1" x14ac:dyDescent="0.25">
      <c r="B12" s="28" t="s">
        <v>31</v>
      </c>
      <c r="C12" s="32">
        <v>7</v>
      </c>
      <c r="D12" s="32">
        <v>1</v>
      </c>
      <c r="E12" s="32">
        <v>3</v>
      </c>
      <c r="F12" s="32">
        <v>10</v>
      </c>
    </row>
    <row r="13" spans="2:6" ht="29.25" thickBot="1" x14ac:dyDescent="0.25">
      <c r="B13" s="29" t="s">
        <v>32</v>
      </c>
      <c r="C13" s="32">
        <v>1</v>
      </c>
      <c r="D13" s="32">
        <v>0</v>
      </c>
      <c r="E13" s="32">
        <v>4</v>
      </c>
      <c r="F13" s="32">
        <v>6</v>
      </c>
    </row>
    <row r="14" spans="2:6" ht="29.25" thickBot="1" x14ac:dyDescent="0.25">
      <c r="B14" s="28" t="s">
        <v>33</v>
      </c>
      <c r="C14" s="32">
        <v>2</v>
      </c>
      <c r="D14" s="32">
        <v>0</v>
      </c>
      <c r="E14" s="32">
        <v>2</v>
      </c>
      <c r="F14" s="32">
        <v>1</v>
      </c>
    </row>
    <row r="15" spans="2:6" ht="23.25" customHeight="1" thickBot="1" x14ac:dyDescent="0.25">
      <c r="B15" s="29" t="s">
        <v>34</v>
      </c>
      <c r="C15" s="32">
        <v>2</v>
      </c>
      <c r="D15" s="32">
        <v>0</v>
      </c>
      <c r="E15" s="32">
        <v>3</v>
      </c>
      <c r="F15" s="32">
        <v>5</v>
      </c>
    </row>
    <row r="16" spans="2:6" ht="23.25" customHeight="1" thickBot="1" x14ac:dyDescent="0.25">
      <c r="B16" s="93" t="s">
        <v>97</v>
      </c>
      <c r="C16" s="94">
        <v>1</v>
      </c>
      <c r="D16" s="94">
        <v>0</v>
      </c>
      <c r="E16" s="94">
        <v>0</v>
      </c>
      <c r="F16" s="94">
        <v>9</v>
      </c>
    </row>
    <row r="17" spans="2:6" ht="29.25" thickBot="1" x14ac:dyDescent="0.25">
      <c r="B17" s="38" t="s">
        <v>35</v>
      </c>
      <c r="C17" s="39">
        <v>2</v>
      </c>
      <c r="D17" s="39">
        <v>1</v>
      </c>
      <c r="E17" s="39">
        <v>2</v>
      </c>
      <c r="F17" s="39">
        <v>3</v>
      </c>
    </row>
    <row r="18" spans="2:6" ht="14.25" x14ac:dyDescent="0.2">
      <c r="B18" s="4"/>
      <c r="C18" s="4"/>
      <c r="D18" s="4"/>
      <c r="E18" s="4"/>
      <c r="F18" s="4"/>
    </row>
    <row r="19" spans="2:6" ht="14.25" x14ac:dyDescent="0.2">
      <c r="B19" s="4"/>
      <c r="C19" s="4"/>
      <c r="D19" s="4"/>
      <c r="E19" s="4"/>
      <c r="F19" s="4"/>
    </row>
    <row r="20" spans="2:6" ht="15" thickBot="1" x14ac:dyDescent="0.25">
      <c r="B20" s="85"/>
      <c r="C20" s="85"/>
      <c r="D20" s="85"/>
      <c r="E20" s="85"/>
      <c r="F20" s="4"/>
    </row>
    <row r="21" spans="2:6" ht="48" customHeight="1" thickBot="1" x14ac:dyDescent="0.25">
      <c r="B21" s="120" t="s">
        <v>36</v>
      </c>
      <c r="C21" s="121"/>
      <c r="D21" s="122"/>
      <c r="E21" s="86">
        <v>10</v>
      </c>
      <c r="F21" s="4"/>
    </row>
    <row r="22" spans="2:6" ht="48.75" customHeight="1" thickBot="1" x14ac:dyDescent="0.25">
      <c r="B22" s="120" t="s">
        <v>51</v>
      </c>
      <c r="C22" s="121"/>
      <c r="D22" s="122"/>
      <c r="E22" s="86">
        <v>9</v>
      </c>
      <c r="F22" s="4"/>
    </row>
  </sheetData>
  <mergeCells count="3">
    <mergeCell ref="B4:C4"/>
    <mergeCell ref="B21:D21"/>
    <mergeCell ref="B22:D2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3:F17"/>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9"/>
      <c r="C4" s="99"/>
      <c r="D4" s="16"/>
      <c r="E4" s="16"/>
      <c r="F4" s="16"/>
    </row>
    <row r="5" spans="2:6" ht="18" x14ac:dyDescent="0.25">
      <c r="C5" s="17"/>
    </row>
    <row r="11" spans="2:6" ht="15" thickBot="1" x14ac:dyDescent="0.25">
      <c r="B11" s="16"/>
      <c r="C11" s="26" t="s">
        <v>27</v>
      </c>
      <c r="D11" s="26" t="s">
        <v>28</v>
      </c>
      <c r="E11" s="26" t="s">
        <v>29</v>
      </c>
      <c r="F11" s="26" t="s">
        <v>30</v>
      </c>
    </row>
    <row r="12" spans="2:6" ht="29.25" thickBot="1" x14ac:dyDescent="0.25">
      <c r="B12" s="28" t="s">
        <v>31</v>
      </c>
      <c r="C12" s="32">
        <v>0</v>
      </c>
      <c r="D12" s="32">
        <v>0</v>
      </c>
      <c r="E12" s="32">
        <v>0</v>
      </c>
      <c r="F12" s="32">
        <v>0</v>
      </c>
    </row>
    <row r="13" spans="2:6" ht="29.25" thickBot="1" x14ac:dyDescent="0.25">
      <c r="B13" s="29" t="s">
        <v>32</v>
      </c>
      <c r="C13" s="32">
        <v>0</v>
      </c>
      <c r="D13" s="32">
        <v>0</v>
      </c>
      <c r="E13" s="32">
        <v>0</v>
      </c>
      <c r="F13" s="32">
        <v>0</v>
      </c>
    </row>
    <row r="14" spans="2:6" ht="29.25" thickBot="1" x14ac:dyDescent="0.25">
      <c r="B14" s="28" t="s">
        <v>33</v>
      </c>
      <c r="C14" s="32">
        <v>0</v>
      </c>
      <c r="D14" s="32">
        <v>0</v>
      </c>
      <c r="E14" s="32">
        <v>0</v>
      </c>
      <c r="F14" s="32">
        <v>0</v>
      </c>
    </row>
    <row r="15" spans="2:6" ht="23.25" customHeight="1" thickBot="1" x14ac:dyDescent="0.25">
      <c r="B15" s="29" t="s">
        <v>34</v>
      </c>
      <c r="C15" s="32">
        <v>0</v>
      </c>
      <c r="D15" s="32">
        <v>0</v>
      </c>
      <c r="E15" s="32">
        <v>0</v>
      </c>
      <c r="F15" s="32">
        <v>0</v>
      </c>
    </row>
    <row r="16" spans="2:6" ht="23.25" customHeight="1" thickBot="1" x14ac:dyDescent="0.25">
      <c r="B16" s="93" t="s">
        <v>97</v>
      </c>
      <c r="C16" s="32">
        <v>0</v>
      </c>
      <c r="D16" s="32">
        <v>0</v>
      </c>
      <c r="E16" s="32">
        <v>0</v>
      </c>
      <c r="F16" s="32">
        <v>0</v>
      </c>
    </row>
    <row r="17" spans="2:6" ht="29.25" thickBot="1" x14ac:dyDescent="0.25">
      <c r="B17" s="38" t="s">
        <v>35</v>
      </c>
      <c r="C17" s="39">
        <v>0</v>
      </c>
      <c r="D17" s="39">
        <v>0</v>
      </c>
      <c r="E17" s="39">
        <v>0</v>
      </c>
      <c r="F17" s="39">
        <v>0</v>
      </c>
    </row>
  </sheetData>
  <mergeCells count="1">
    <mergeCell ref="B4:C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B3:F18"/>
  <sheetViews>
    <sheetView tabSelected="1" workbookViewId="0">
      <selection activeCell="E16" sqref="E16"/>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9"/>
      <c r="C4" s="99"/>
      <c r="D4" s="16"/>
      <c r="E4" s="16"/>
      <c r="F4" s="16"/>
    </row>
    <row r="5" spans="2:6" ht="18" x14ac:dyDescent="0.25">
      <c r="C5" s="17"/>
    </row>
    <row r="11" spans="2:6" ht="15" thickBot="1" x14ac:dyDescent="0.25">
      <c r="B11" s="2"/>
      <c r="C11" s="26" t="s">
        <v>27</v>
      </c>
      <c r="D11" s="26" t="s">
        <v>28</v>
      </c>
      <c r="E11" s="26" t="s">
        <v>29</v>
      </c>
      <c r="F11" s="26" t="s">
        <v>30</v>
      </c>
    </row>
    <row r="12" spans="2:6" ht="29.25" thickBot="1" x14ac:dyDescent="0.25">
      <c r="B12" s="28" t="s">
        <v>63</v>
      </c>
      <c r="C12" s="32">
        <v>4</v>
      </c>
      <c r="D12" s="32">
        <v>0</v>
      </c>
      <c r="E12" s="32">
        <v>1</v>
      </c>
      <c r="F12" s="32">
        <v>5</v>
      </c>
    </row>
    <row r="13" spans="2:6" ht="29.25" thickBot="1" x14ac:dyDescent="0.25">
      <c r="B13" s="29" t="s">
        <v>64</v>
      </c>
      <c r="C13" s="32">
        <v>1</v>
      </c>
      <c r="D13" s="32">
        <v>1</v>
      </c>
      <c r="E13" s="32">
        <v>2</v>
      </c>
      <c r="F13" s="32">
        <v>1</v>
      </c>
    </row>
    <row r="14" spans="2:6" ht="29.25" thickBot="1" x14ac:dyDescent="0.25">
      <c r="B14" s="28" t="s">
        <v>65</v>
      </c>
      <c r="C14" s="32">
        <v>1</v>
      </c>
      <c r="D14" s="32">
        <v>0</v>
      </c>
      <c r="E14" s="32">
        <v>0</v>
      </c>
      <c r="F14" s="32">
        <v>1</v>
      </c>
    </row>
    <row r="15" spans="2:6" ht="23.25" customHeight="1" thickBot="1" x14ac:dyDescent="0.25">
      <c r="B15" s="29" t="s">
        <v>66</v>
      </c>
      <c r="C15" s="32">
        <v>6</v>
      </c>
      <c r="D15" s="32">
        <v>0</v>
      </c>
      <c r="E15" s="32">
        <v>7</v>
      </c>
      <c r="F15" s="32">
        <v>7</v>
      </c>
    </row>
    <row r="16" spans="2:6" ht="15" thickBot="1" x14ac:dyDescent="0.25">
      <c r="B16" s="28" t="s">
        <v>98</v>
      </c>
      <c r="C16" s="32">
        <v>2</v>
      </c>
      <c r="D16" s="32">
        <v>0</v>
      </c>
      <c r="E16" s="32">
        <v>4</v>
      </c>
      <c r="F16" s="32">
        <v>3</v>
      </c>
    </row>
    <row r="17" spans="2:6" ht="29.25" thickBot="1" x14ac:dyDescent="0.25">
      <c r="B17" s="38" t="s">
        <v>67</v>
      </c>
      <c r="C17" s="39">
        <v>0</v>
      </c>
      <c r="D17" s="39">
        <v>0</v>
      </c>
      <c r="E17" s="39">
        <v>0</v>
      </c>
      <c r="F17" s="39">
        <v>0</v>
      </c>
    </row>
    <row r="18" spans="2:6" x14ac:dyDescent="0.2">
      <c r="C18" s="18"/>
      <c r="D18" s="18"/>
      <c r="E18" s="18"/>
    </row>
  </sheetData>
  <mergeCells count="1">
    <mergeCell ref="B4:C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B3:F14"/>
  <sheetViews>
    <sheetView workbookViewId="0">
      <selection activeCell="F14" sqref="F14"/>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9"/>
      <c r="C4" s="99"/>
      <c r="D4" s="16"/>
      <c r="E4" s="16"/>
      <c r="F4" s="16"/>
    </row>
    <row r="5" spans="2:6" ht="18" x14ac:dyDescent="0.25">
      <c r="C5" s="17"/>
    </row>
    <row r="8" spans="2:6" ht="15" thickBot="1" x14ac:dyDescent="0.25">
      <c r="B8" s="61"/>
    </row>
    <row r="11" spans="2:6" ht="29.25" thickBot="1" x14ac:dyDescent="0.25">
      <c r="B11" s="16"/>
      <c r="C11" s="26" t="s">
        <v>61</v>
      </c>
      <c r="D11" s="26" t="s">
        <v>62</v>
      </c>
    </row>
    <row r="12" spans="2:6" ht="72" thickBot="1" x14ac:dyDescent="0.25">
      <c r="B12" s="59" t="s">
        <v>58</v>
      </c>
      <c r="C12" s="60">
        <v>23</v>
      </c>
      <c r="D12" s="60">
        <v>14</v>
      </c>
    </row>
    <row r="13" spans="2:6" ht="72" thickBot="1" x14ac:dyDescent="0.25">
      <c r="B13" s="29" t="s">
        <v>59</v>
      </c>
      <c r="C13" s="32">
        <v>11</v>
      </c>
      <c r="D13" s="32">
        <v>7</v>
      </c>
    </row>
    <row r="14" spans="2:6" ht="86.25" thickBot="1" x14ac:dyDescent="0.25">
      <c r="B14" s="38" t="s">
        <v>60</v>
      </c>
      <c r="C14" s="39">
        <v>1</v>
      </c>
      <c r="D14" s="39">
        <v>0</v>
      </c>
    </row>
  </sheetData>
  <mergeCells count="1">
    <mergeCell ref="B4:C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4:J14"/>
  <sheetViews>
    <sheetView workbookViewId="0">
      <selection activeCell="H24" sqref="H24"/>
    </sheetView>
  </sheetViews>
  <sheetFormatPr baseColWidth="10" defaultRowHeight="12.75" x14ac:dyDescent="0.2"/>
  <cols>
    <col min="1" max="1" width="5.5703125" style="1" customWidth="1"/>
    <col min="2" max="2" width="19.5703125" style="1" bestFit="1" customWidth="1"/>
    <col min="3" max="9" width="11.42578125" style="1"/>
    <col min="10" max="10" width="67.140625" style="1" customWidth="1"/>
    <col min="11" max="16384" width="11.42578125" style="1"/>
  </cols>
  <sheetData>
    <row r="4" spans="2:10" ht="18" x14ac:dyDescent="0.25">
      <c r="B4" s="46" t="s">
        <v>0</v>
      </c>
    </row>
    <row r="7" spans="2:10" ht="12.75" customHeight="1" x14ac:dyDescent="0.2">
      <c r="B7" s="97" t="s">
        <v>96</v>
      </c>
      <c r="C7" s="97"/>
      <c r="D7" s="97"/>
      <c r="E7" s="97"/>
      <c r="F7" s="97"/>
      <c r="G7" s="97"/>
      <c r="H7" s="97"/>
      <c r="I7" s="97"/>
      <c r="J7" s="97"/>
    </row>
    <row r="8" spans="2:10" x14ac:dyDescent="0.2">
      <c r="B8" s="97"/>
      <c r="C8" s="97"/>
      <c r="D8" s="97"/>
      <c r="E8" s="97"/>
      <c r="F8" s="97"/>
      <c r="G8" s="97"/>
      <c r="H8" s="97"/>
      <c r="I8" s="97"/>
      <c r="J8" s="97"/>
    </row>
    <row r="9" spans="2:10" x14ac:dyDescent="0.2">
      <c r="B9" s="97"/>
      <c r="C9" s="97"/>
      <c r="D9" s="97"/>
      <c r="E9" s="97"/>
      <c r="F9" s="97"/>
      <c r="G9" s="97"/>
      <c r="H9" s="97"/>
      <c r="I9" s="97"/>
      <c r="J9" s="97"/>
    </row>
    <row r="10" spans="2:10" ht="40.5" customHeight="1" x14ac:dyDescent="0.2">
      <c r="B10" s="97"/>
      <c r="C10" s="97"/>
      <c r="D10" s="97"/>
      <c r="E10" s="97"/>
      <c r="F10" s="97"/>
      <c r="G10" s="97"/>
      <c r="H10" s="97"/>
      <c r="I10" s="97"/>
      <c r="J10" s="97"/>
    </row>
    <row r="11" spans="2:10" ht="12.75" customHeight="1" x14ac:dyDescent="0.2">
      <c r="B11" s="97" t="s">
        <v>73</v>
      </c>
      <c r="C11" s="97"/>
      <c r="D11" s="97"/>
      <c r="E11" s="97"/>
      <c r="F11" s="97"/>
      <c r="G11" s="97"/>
      <c r="H11" s="97"/>
      <c r="I11" s="97"/>
      <c r="J11" s="97"/>
    </row>
    <row r="12" spans="2:10" ht="12.75" customHeight="1" x14ac:dyDescent="0.2">
      <c r="B12" s="97"/>
      <c r="C12" s="97"/>
      <c r="D12" s="97"/>
      <c r="E12" s="97"/>
      <c r="F12" s="97"/>
      <c r="G12" s="97"/>
      <c r="H12" s="97"/>
      <c r="I12" s="97"/>
      <c r="J12" s="97"/>
    </row>
    <row r="13" spans="2:10" x14ac:dyDescent="0.2">
      <c r="B13" s="97"/>
      <c r="C13" s="97"/>
      <c r="D13" s="97"/>
      <c r="E13" s="97"/>
      <c r="F13" s="97"/>
      <c r="G13" s="97"/>
      <c r="H13" s="97"/>
      <c r="I13" s="97"/>
      <c r="J13" s="97"/>
    </row>
    <row r="14" spans="2:10" x14ac:dyDescent="0.2">
      <c r="B14" s="97"/>
      <c r="C14" s="97"/>
      <c r="D14" s="97"/>
      <c r="E14" s="97"/>
      <c r="F14" s="97"/>
      <c r="G14" s="97"/>
      <c r="H14" s="97"/>
      <c r="I14" s="97"/>
      <c r="J14" s="97"/>
    </row>
  </sheetData>
  <mergeCells count="2">
    <mergeCell ref="B7:J10"/>
    <mergeCell ref="B11:J14"/>
  </mergeCells>
  <phoneticPr fontId="4"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F12"/>
  <sheetViews>
    <sheetView workbookViewId="0">
      <selection activeCell="D11" sqref="D11"/>
    </sheetView>
  </sheetViews>
  <sheetFormatPr baseColWidth="10" defaultRowHeight="12.75" x14ac:dyDescent="0.2"/>
  <cols>
    <col min="1" max="1" width="11" customWidth="1"/>
    <col min="2" max="2" width="24.7109375" customWidth="1"/>
    <col min="3" max="3" width="19.42578125" customWidth="1"/>
    <col min="4" max="4" width="20.140625" customWidth="1"/>
    <col min="5" max="5" width="15.7109375" customWidth="1"/>
  </cols>
  <sheetData>
    <row r="3" spans="2:6" ht="15" x14ac:dyDescent="0.2">
      <c r="B3" s="11"/>
      <c r="C3" s="11"/>
      <c r="E3" s="11"/>
    </row>
    <row r="4" spans="2:6" ht="15" x14ac:dyDescent="0.2">
      <c r="B4" s="11"/>
      <c r="C4" s="11"/>
      <c r="D4" s="11"/>
      <c r="E4" s="11"/>
    </row>
    <row r="5" spans="2:6" ht="15" x14ac:dyDescent="0.2">
      <c r="B5" s="13"/>
      <c r="C5" s="10"/>
      <c r="D5" s="10"/>
      <c r="E5" s="10"/>
    </row>
    <row r="6" spans="2:6" ht="15" x14ac:dyDescent="0.2">
      <c r="B6" s="13"/>
      <c r="C6" s="10"/>
      <c r="D6" s="10"/>
      <c r="E6" s="10"/>
    </row>
    <row r="7" spans="2:6" ht="15" x14ac:dyDescent="0.2">
      <c r="B7" s="13"/>
      <c r="C7" s="10"/>
      <c r="D7" s="10"/>
      <c r="E7" s="10"/>
    </row>
    <row r="8" spans="2:6" ht="15" x14ac:dyDescent="0.2">
      <c r="B8" s="14"/>
      <c r="C8" s="14"/>
      <c r="D8" s="14"/>
      <c r="E8" s="14"/>
      <c r="F8" s="10"/>
    </row>
    <row r="9" spans="2:6" ht="39.75" customHeight="1" thickBot="1" x14ac:dyDescent="0.25">
      <c r="B9" s="2"/>
      <c r="C9" s="26" t="s">
        <v>4</v>
      </c>
      <c r="D9" s="27" t="s">
        <v>5</v>
      </c>
      <c r="E9" s="26" t="s">
        <v>6</v>
      </c>
    </row>
    <row r="10" spans="2:6" ht="19.5" customHeight="1" thickBot="1" x14ac:dyDescent="0.25">
      <c r="B10" s="28" t="s">
        <v>7</v>
      </c>
      <c r="C10" s="32">
        <v>40</v>
      </c>
      <c r="D10" s="32">
        <v>18</v>
      </c>
      <c r="E10" s="32">
        <f>SUM(C10:D10)</f>
        <v>58</v>
      </c>
    </row>
    <row r="11" spans="2:6" ht="22.5" customHeight="1" thickBot="1" x14ac:dyDescent="0.25">
      <c r="B11" s="29" t="s">
        <v>8</v>
      </c>
      <c r="C11" s="32">
        <v>11</v>
      </c>
      <c r="D11" s="32">
        <v>2</v>
      </c>
      <c r="E11" s="32">
        <f t="shared" ref="E11:E12" si="0">SUM(C11:D11)</f>
        <v>13</v>
      </c>
    </row>
    <row r="12" spans="2:6" ht="21.75" customHeight="1" thickBot="1" x14ac:dyDescent="0.25">
      <c r="B12" s="30" t="s">
        <v>50</v>
      </c>
      <c r="C12" s="31">
        <f>SUM(C10:C11)</f>
        <v>51</v>
      </c>
      <c r="D12" s="31">
        <f>SUM(D10:D11)</f>
        <v>20</v>
      </c>
      <c r="E12" s="31">
        <f t="shared" si="0"/>
        <v>71</v>
      </c>
    </row>
  </sheetData>
  <phoneticPr fontId="4" type="noConversion"/>
  <pageMargins left="0.75" right="0.75" top="1" bottom="1" header="0" footer="0"/>
  <pageSetup paperSize="9" orientation="portrait" verticalDpi="0" r:id="rId1"/>
  <headerFooter alignWithMargins="0"/>
  <ignoredErrors>
    <ignoredError sqref="E10:E11 C12:D12 E1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3:G28"/>
  <sheetViews>
    <sheetView topLeftCell="A6" workbookViewId="0">
      <selection activeCell="I25" sqref="I25"/>
    </sheetView>
  </sheetViews>
  <sheetFormatPr baseColWidth="10" defaultRowHeight="12.75" x14ac:dyDescent="0.2"/>
  <cols>
    <col min="1" max="1" width="5.5703125" customWidth="1"/>
    <col min="2" max="2" width="25" customWidth="1"/>
    <col min="3" max="3" width="12.85546875" customWidth="1"/>
    <col min="4" max="4" width="14" customWidth="1"/>
    <col min="5" max="5" width="15.140625" customWidth="1"/>
    <col min="6" max="6" width="13.28515625" customWidth="1"/>
    <col min="13" max="13" width="14.140625" customWidth="1"/>
  </cols>
  <sheetData>
    <row r="3" spans="2:7" ht="15" x14ac:dyDescent="0.2">
      <c r="B3" s="11"/>
      <c r="C3" s="11"/>
      <c r="D3" s="11"/>
      <c r="E3" s="11"/>
      <c r="F3" s="11"/>
      <c r="G3" s="11"/>
    </row>
    <row r="4" spans="2:7" ht="15" x14ac:dyDescent="0.2">
      <c r="B4" s="7"/>
      <c r="C4" s="7"/>
      <c r="D4" s="7"/>
      <c r="E4" s="7"/>
      <c r="F4" s="7"/>
      <c r="G4" s="7"/>
    </row>
    <row r="5" spans="2:7" ht="15" x14ac:dyDescent="0.2">
      <c r="B5" s="7"/>
      <c r="C5" s="7"/>
      <c r="D5" s="7"/>
      <c r="E5" s="7"/>
      <c r="F5" s="7"/>
      <c r="G5" s="7"/>
    </row>
    <row r="6" spans="2:7" ht="15" x14ac:dyDescent="0.2">
      <c r="B6" s="11"/>
      <c r="C6" s="11"/>
      <c r="D6" s="11"/>
      <c r="E6" s="11"/>
      <c r="F6" s="8"/>
      <c r="G6" s="4"/>
    </row>
    <row r="8" spans="2:7" ht="15" x14ac:dyDescent="0.2">
      <c r="B8" s="10"/>
      <c r="C8" s="24"/>
      <c r="D8" s="24"/>
      <c r="E8" s="24"/>
    </row>
    <row r="9" spans="2:7" ht="29.25" thickBot="1" x14ac:dyDescent="0.25">
      <c r="B9" s="2"/>
      <c r="C9" s="26" t="s">
        <v>9</v>
      </c>
      <c r="D9" s="27" t="s">
        <v>10</v>
      </c>
      <c r="E9" s="26" t="s">
        <v>25</v>
      </c>
      <c r="F9" s="26" t="s">
        <v>1</v>
      </c>
    </row>
    <row r="10" spans="2:7" ht="15" thickBot="1" x14ac:dyDescent="0.25">
      <c r="B10" s="28" t="s">
        <v>11</v>
      </c>
      <c r="C10" s="32">
        <v>162</v>
      </c>
      <c r="D10" s="32">
        <v>71</v>
      </c>
      <c r="E10" s="32">
        <v>4</v>
      </c>
      <c r="F10" s="32">
        <f>C10+D10+E10</f>
        <v>237</v>
      </c>
    </row>
    <row r="11" spans="2:7" ht="15" thickBot="1" x14ac:dyDescent="0.25">
      <c r="B11" s="29" t="s">
        <v>12</v>
      </c>
      <c r="C11" s="32">
        <v>64</v>
      </c>
      <c r="D11" s="32">
        <v>36</v>
      </c>
      <c r="E11" s="32">
        <v>9</v>
      </c>
      <c r="F11" s="32">
        <f t="shared" ref="F11" si="0">C11+D11+E11</f>
        <v>109</v>
      </c>
    </row>
    <row r="12" spans="2:7" ht="23.25" customHeight="1" thickBot="1" x14ac:dyDescent="0.25">
      <c r="B12" s="30" t="s">
        <v>13</v>
      </c>
      <c r="C12" s="31">
        <f>C10+C11</f>
        <v>226</v>
      </c>
      <c r="D12" s="31">
        <f>D10+D11</f>
        <v>107</v>
      </c>
      <c r="E12" s="31">
        <f>SUM(E10:E11)</f>
        <v>13</v>
      </c>
      <c r="F12" s="31">
        <f>SUM(F10:F11)</f>
        <v>346</v>
      </c>
    </row>
    <row r="13" spans="2:7" ht="15.75" x14ac:dyDescent="0.25">
      <c r="B13" s="25"/>
      <c r="C13" s="24"/>
      <c r="D13" s="24"/>
      <c r="E13" s="24"/>
      <c r="F13" s="24"/>
    </row>
    <row r="14" spans="2:7" ht="15.75" x14ac:dyDescent="0.25">
      <c r="B14" s="25"/>
      <c r="C14" s="24"/>
      <c r="D14" s="24"/>
      <c r="E14" s="24"/>
      <c r="F14" s="24"/>
    </row>
    <row r="15" spans="2:7" ht="15" x14ac:dyDescent="0.2">
      <c r="B15" s="47" t="s">
        <v>20</v>
      </c>
      <c r="C15" s="2"/>
      <c r="D15" s="2"/>
      <c r="E15" s="2"/>
    </row>
    <row r="16" spans="2:7" x14ac:dyDescent="0.2">
      <c r="F16" s="21"/>
    </row>
    <row r="17" spans="2:7" ht="29.25" thickBot="1" x14ac:dyDescent="0.25">
      <c r="B17" s="2"/>
      <c r="C17" s="26" t="s">
        <v>9</v>
      </c>
      <c r="D17" s="27" t="s">
        <v>10</v>
      </c>
      <c r="E17" s="26" t="s">
        <v>25</v>
      </c>
      <c r="F17" s="26" t="s">
        <v>1</v>
      </c>
    </row>
    <row r="18" spans="2:7" ht="15" thickBot="1" x14ac:dyDescent="0.25">
      <c r="B18" s="28" t="s">
        <v>11</v>
      </c>
      <c r="C18" s="32">
        <v>44</v>
      </c>
      <c r="D18" s="32">
        <v>19</v>
      </c>
      <c r="E18" s="32">
        <v>0</v>
      </c>
      <c r="F18" s="32">
        <f>C18+D18+E18</f>
        <v>63</v>
      </c>
    </row>
    <row r="19" spans="2:7" ht="15" thickBot="1" x14ac:dyDescent="0.25">
      <c r="B19" s="29" t="s">
        <v>12</v>
      </c>
      <c r="C19" s="32">
        <v>52</v>
      </c>
      <c r="D19" s="32">
        <v>25</v>
      </c>
      <c r="E19" s="32">
        <v>0</v>
      </c>
      <c r="F19" s="32">
        <f>C19+D19+E19</f>
        <v>77</v>
      </c>
    </row>
    <row r="20" spans="2:7" ht="21.75" customHeight="1" thickBot="1" x14ac:dyDescent="0.25">
      <c r="B20" s="30" t="s">
        <v>13</v>
      </c>
      <c r="C20" s="31">
        <f>C18+C19</f>
        <v>96</v>
      </c>
      <c r="D20" s="31">
        <f>D18+D19</f>
        <v>44</v>
      </c>
      <c r="E20" s="31">
        <f>SUM(E18:E19)</f>
        <v>0</v>
      </c>
      <c r="F20" s="31">
        <f>SUM(F18:F19)</f>
        <v>140</v>
      </c>
    </row>
    <row r="21" spans="2:7" x14ac:dyDescent="0.2">
      <c r="B21" s="2"/>
      <c r="C21" s="2"/>
      <c r="D21" s="2"/>
      <c r="E21" s="2"/>
      <c r="F21" s="14"/>
    </row>
    <row r="22" spans="2:7" x14ac:dyDescent="0.2">
      <c r="B22" s="2"/>
      <c r="C22" s="2"/>
      <c r="D22" s="2"/>
      <c r="E22" s="2"/>
      <c r="F22" s="14"/>
    </row>
    <row r="23" spans="2:7" ht="15" x14ac:dyDescent="0.2">
      <c r="B23" s="96" t="s">
        <v>21</v>
      </c>
      <c r="C23" s="96"/>
      <c r="D23" s="2"/>
      <c r="E23" s="2"/>
      <c r="F23" s="14"/>
    </row>
    <row r="24" spans="2:7" x14ac:dyDescent="0.2">
      <c r="B24" s="2"/>
      <c r="C24" s="2"/>
      <c r="D24" s="2"/>
      <c r="E24" s="2"/>
      <c r="F24" s="14"/>
    </row>
    <row r="25" spans="2:7" ht="29.25" thickBot="1" x14ac:dyDescent="0.25">
      <c r="B25" s="2"/>
      <c r="C25" s="26" t="s">
        <v>9</v>
      </c>
      <c r="D25" s="27" t="s">
        <v>10</v>
      </c>
      <c r="E25" s="26" t="s">
        <v>25</v>
      </c>
      <c r="F25" s="26" t="s">
        <v>1</v>
      </c>
      <c r="G25" s="2"/>
    </row>
    <row r="26" spans="2:7" ht="15" thickBot="1" x14ac:dyDescent="0.25">
      <c r="B26" s="28" t="s">
        <v>11</v>
      </c>
      <c r="C26" s="32">
        <v>118</v>
      </c>
      <c r="D26" s="32">
        <v>52</v>
      </c>
      <c r="E26" s="32">
        <v>4</v>
      </c>
      <c r="F26" s="92">
        <f>C26+D26+E26</f>
        <v>174</v>
      </c>
      <c r="G26" s="91"/>
    </row>
    <row r="27" spans="2:7" ht="15" thickBot="1" x14ac:dyDescent="0.25">
      <c r="B27" s="29" t="s">
        <v>12</v>
      </c>
      <c r="C27" s="32">
        <v>12</v>
      </c>
      <c r="D27" s="32">
        <v>11</v>
      </c>
      <c r="E27" s="32">
        <v>9</v>
      </c>
      <c r="F27" s="32">
        <f>C27+D27+E27</f>
        <v>32</v>
      </c>
      <c r="G27" s="2"/>
    </row>
    <row r="28" spans="2:7" ht="21.75" customHeight="1" thickBot="1" x14ac:dyDescent="0.25">
      <c r="B28" s="30" t="s">
        <v>13</v>
      </c>
      <c r="C28" s="31">
        <f>C26+C27</f>
        <v>130</v>
      </c>
      <c r="D28" s="31">
        <f t="shared" ref="D28:E28" si="1">D26+D27</f>
        <v>63</v>
      </c>
      <c r="E28" s="31">
        <f t="shared" si="1"/>
        <v>13</v>
      </c>
      <c r="F28" s="31">
        <f>C28+D28+E28</f>
        <v>206</v>
      </c>
      <c r="G28" s="2"/>
    </row>
  </sheetData>
  <mergeCells count="1">
    <mergeCell ref="B23:C23"/>
  </mergeCells>
  <phoneticPr fontId="4" type="noConversion"/>
  <pageMargins left="0.75" right="0.75" top="1" bottom="1" header="0" footer="0"/>
  <pageSetup paperSize="9" orientation="portrait" verticalDpi="0" r:id="rId1"/>
  <headerFooter alignWithMargins="0"/>
  <ignoredErrors>
    <ignoredError sqref="F10:F12 C12:E12 C20:F20 F18:F19 F26:F28 C28:E2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3:H53"/>
  <sheetViews>
    <sheetView workbookViewId="0">
      <selection activeCell="C35" sqref="C35"/>
    </sheetView>
  </sheetViews>
  <sheetFormatPr baseColWidth="10" defaultRowHeight="12.75" x14ac:dyDescent="0.2"/>
  <cols>
    <col min="1" max="1" width="5.5703125" customWidth="1"/>
    <col min="2" max="2" width="51.140625" bestFit="1" customWidth="1"/>
    <col min="3" max="3" width="39.7109375" bestFit="1" customWidth="1"/>
    <col min="4" max="4" width="15.140625" customWidth="1"/>
    <col min="6" max="6" width="13.85546875" customWidth="1"/>
    <col min="7" max="7" width="16.28515625" customWidth="1"/>
  </cols>
  <sheetData>
    <row r="3" spans="2:8" ht="15" x14ac:dyDescent="0.2">
      <c r="B3" s="98"/>
      <c r="C3" s="99"/>
      <c r="D3" s="99"/>
      <c r="E3" s="16"/>
    </row>
    <row r="4" spans="2:8" ht="14.25" x14ac:dyDescent="0.2">
      <c r="B4" s="15"/>
      <c r="C4" s="16"/>
      <c r="D4" s="16"/>
      <c r="E4" s="16"/>
    </row>
    <row r="8" spans="2:8" x14ac:dyDescent="0.2">
      <c r="B8" s="21"/>
    </row>
    <row r="9" spans="2:8" ht="39.75" customHeight="1" thickBot="1" x14ac:dyDescent="0.25">
      <c r="B9" s="26" t="s">
        <v>2</v>
      </c>
      <c r="C9" s="27" t="s">
        <v>23</v>
      </c>
      <c r="D9" s="26" t="s">
        <v>3</v>
      </c>
    </row>
    <row r="10" spans="2:8" ht="14.25" x14ac:dyDescent="0.2">
      <c r="B10" s="83" t="s">
        <v>79</v>
      </c>
      <c r="C10" s="68" t="s">
        <v>80</v>
      </c>
      <c r="D10" s="82">
        <v>49</v>
      </c>
      <c r="F10" s="62"/>
      <c r="G10" s="63"/>
      <c r="H10" s="64"/>
    </row>
    <row r="11" spans="2:8" ht="14.25" x14ac:dyDescent="0.2">
      <c r="B11" s="83" t="s">
        <v>81</v>
      </c>
      <c r="C11" s="68">
        <v>1299637.19</v>
      </c>
      <c r="D11" s="82">
        <v>1</v>
      </c>
      <c r="F11" s="62"/>
      <c r="G11" s="63"/>
      <c r="H11" s="64"/>
    </row>
    <row r="12" spans="2:8" ht="14.25" x14ac:dyDescent="0.2">
      <c r="B12" s="83" t="s">
        <v>48</v>
      </c>
      <c r="C12" s="68">
        <v>1000000</v>
      </c>
      <c r="D12" s="82">
        <v>1</v>
      </c>
      <c r="F12" s="62"/>
      <c r="G12" s="63"/>
      <c r="H12" s="64"/>
    </row>
    <row r="13" spans="2:8" ht="14.25" x14ac:dyDescent="0.2">
      <c r="B13" s="83" t="s">
        <v>82</v>
      </c>
      <c r="C13" s="68" t="s">
        <v>83</v>
      </c>
      <c r="D13" s="82">
        <v>23</v>
      </c>
      <c r="F13" s="62"/>
      <c r="G13" s="63"/>
      <c r="H13" s="64"/>
    </row>
    <row r="14" spans="2:8" ht="14.25" x14ac:dyDescent="0.2">
      <c r="B14" s="83" t="s">
        <v>84</v>
      </c>
      <c r="C14" s="68" t="s">
        <v>85</v>
      </c>
      <c r="D14" s="82">
        <v>38</v>
      </c>
      <c r="F14" s="62"/>
      <c r="G14" s="63"/>
      <c r="H14" s="64"/>
    </row>
    <row r="15" spans="2:8" ht="14.25" x14ac:dyDescent="0.2">
      <c r="B15" s="83" t="s">
        <v>77</v>
      </c>
      <c r="C15" s="68" t="s">
        <v>86</v>
      </c>
      <c r="D15" s="82">
        <v>29</v>
      </c>
      <c r="F15" s="62"/>
      <c r="G15" s="63"/>
      <c r="H15" s="64"/>
    </row>
    <row r="16" spans="2:8" ht="14.25" x14ac:dyDescent="0.2">
      <c r="B16" s="83" t="s">
        <v>87</v>
      </c>
      <c r="C16" s="68" t="s">
        <v>88</v>
      </c>
      <c r="D16" s="82">
        <v>42</v>
      </c>
      <c r="F16" s="62"/>
      <c r="G16" s="63"/>
      <c r="H16" s="64"/>
    </row>
    <row r="17" spans="2:8" ht="14.25" x14ac:dyDescent="0.2">
      <c r="B17" s="83" t="s">
        <v>75</v>
      </c>
      <c r="C17" s="68">
        <v>5110264</v>
      </c>
      <c r="D17" s="82">
        <v>1</v>
      </c>
      <c r="F17" s="62"/>
      <c r="G17" s="63"/>
      <c r="H17" s="64"/>
    </row>
    <row r="18" spans="2:8" ht="14.25" x14ac:dyDescent="0.2">
      <c r="B18" s="83" t="s">
        <v>75</v>
      </c>
      <c r="C18" s="68">
        <v>1300000</v>
      </c>
      <c r="D18" s="82">
        <v>2</v>
      </c>
      <c r="F18" s="62"/>
      <c r="G18" s="65"/>
      <c r="H18" s="64"/>
    </row>
    <row r="19" spans="2:8" ht="14.25" x14ac:dyDescent="0.2">
      <c r="B19" s="83" t="s">
        <v>89</v>
      </c>
      <c r="C19" s="68" t="s">
        <v>90</v>
      </c>
      <c r="D19" s="82">
        <v>40</v>
      </c>
      <c r="F19" s="62"/>
      <c r="G19" s="65"/>
      <c r="H19" s="64"/>
    </row>
    <row r="20" spans="2:8" ht="14.25" x14ac:dyDescent="0.2">
      <c r="B20" s="83" t="s">
        <v>76</v>
      </c>
      <c r="C20" s="68" t="s">
        <v>91</v>
      </c>
      <c r="D20" s="82">
        <v>1</v>
      </c>
      <c r="F20" s="62"/>
      <c r="G20" s="65"/>
      <c r="H20" s="64"/>
    </row>
    <row r="21" spans="2:8" ht="14.25" x14ac:dyDescent="0.2">
      <c r="B21" s="83" t="s">
        <v>92</v>
      </c>
      <c r="C21" s="68" t="s">
        <v>93</v>
      </c>
      <c r="D21" s="82">
        <v>3</v>
      </c>
      <c r="F21" s="62"/>
      <c r="G21" s="63"/>
      <c r="H21" s="64"/>
    </row>
    <row r="22" spans="2:8" ht="14.25" x14ac:dyDescent="0.2">
      <c r="B22" s="83" t="s">
        <v>92</v>
      </c>
      <c r="C22" s="68" t="s">
        <v>94</v>
      </c>
      <c r="D22" s="82">
        <v>2</v>
      </c>
      <c r="F22" s="62"/>
      <c r="G22" s="63"/>
      <c r="H22" s="64"/>
    </row>
    <row r="23" spans="2:8" ht="14.25" x14ac:dyDescent="0.2">
      <c r="B23" s="83" t="s">
        <v>95</v>
      </c>
      <c r="C23" s="68">
        <v>6000</v>
      </c>
      <c r="D23" s="82">
        <v>1</v>
      </c>
      <c r="F23" s="62"/>
      <c r="G23" s="65"/>
      <c r="H23" s="64"/>
    </row>
    <row r="24" spans="2:8" ht="15" thickBot="1" x14ac:dyDescent="0.25">
      <c r="B24" s="64"/>
      <c r="C24" s="70"/>
      <c r="D24" s="90">
        <f>SUM(D10:D23)</f>
        <v>233</v>
      </c>
      <c r="F24" s="62"/>
      <c r="G24" s="65"/>
      <c r="H24" s="64"/>
    </row>
    <row r="25" spans="2:8" ht="15" thickBot="1" x14ac:dyDescent="0.25">
      <c r="B25" s="32"/>
      <c r="C25" s="32"/>
      <c r="F25" s="62"/>
      <c r="G25" s="63"/>
      <c r="H25" s="66"/>
    </row>
    <row r="26" spans="2:8" x14ac:dyDescent="0.2">
      <c r="B26" s="22"/>
      <c r="C26" s="23"/>
    </row>
    <row r="29" spans="2:8" ht="14.25" x14ac:dyDescent="0.2">
      <c r="B29" s="83"/>
      <c r="C29" s="67"/>
      <c r="D29" s="82"/>
    </row>
    <row r="30" spans="2:8" ht="14.25" x14ac:dyDescent="0.2">
      <c r="B30" s="83"/>
      <c r="C30" s="67"/>
      <c r="D30" s="82"/>
    </row>
    <row r="31" spans="2:8" ht="14.25" x14ac:dyDescent="0.2">
      <c r="B31" s="83"/>
      <c r="C31" s="67"/>
      <c r="D31" s="82"/>
    </row>
    <row r="32" spans="2:8" ht="14.25" x14ac:dyDescent="0.2">
      <c r="B32" s="83"/>
      <c r="C32" s="67"/>
      <c r="D32" s="82"/>
    </row>
    <row r="33" spans="2:4" ht="14.25" x14ac:dyDescent="0.2">
      <c r="B33" s="83"/>
      <c r="C33" s="68"/>
      <c r="D33" s="82"/>
    </row>
    <row r="34" spans="2:4" ht="14.25" x14ac:dyDescent="0.2">
      <c r="B34" s="83"/>
      <c r="C34" s="83"/>
      <c r="D34" s="82"/>
    </row>
    <row r="35" spans="2:4" ht="14.25" x14ac:dyDescent="0.2">
      <c r="B35" s="83"/>
      <c r="C35" s="84"/>
      <c r="D35" s="82"/>
    </row>
    <row r="36" spans="2:4" ht="14.25" x14ac:dyDescent="0.2">
      <c r="B36" s="83"/>
      <c r="C36" s="67"/>
      <c r="D36" s="82"/>
    </row>
    <row r="37" spans="2:4" ht="14.25" x14ac:dyDescent="0.2">
      <c r="B37" s="83"/>
      <c r="C37" s="82"/>
      <c r="D37" s="82"/>
    </row>
    <row r="38" spans="2:4" ht="24" customHeight="1" x14ac:dyDescent="0.2">
      <c r="B38" s="83"/>
      <c r="C38" s="82"/>
      <c r="D38" s="82"/>
    </row>
    <row r="39" spans="2:4" ht="14.25" x14ac:dyDescent="0.2">
      <c r="B39" s="83"/>
      <c r="C39" s="82"/>
      <c r="D39" s="82"/>
    </row>
    <row r="40" spans="2:4" ht="14.25" x14ac:dyDescent="0.2">
      <c r="B40" s="83"/>
      <c r="C40" s="67"/>
      <c r="D40" s="82"/>
    </row>
    <row r="41" spans="2:4" ht="14.25" x14ac:dyDescent="0.2">
      <c r="B41" s="83"/>
      <c r="C41" s="67"/>
      <c r="D41" s="82"/>
    </row>
    <row r="42" spans="2:4" ht="14.25" x14ac:dyDescent="0.2">
      <c r="B42" s="83"/>
      <c r="C42" s="82"/>
      <c r="D42" s="82"/>
    </row>
    <row r="43" spans="2:4" ht="14.25" x14ac:dyDescent="0.2">
      <c r="B43" s="83"/>
      <c r="C43" s="67"/>
      <c r="D43" s="82"/>
    </row>
    <row r="44" spans="2:4" ht="14.25" x14ac:dyDescent="0.2">
      <c r="B44" s="83"/>
      <c r="C44" s="67"/>
      <c r="D44" s="82"/>
    </row>
    <row r="45" spans="2:4" ht="14.25" x14ac:dyDescent="0.2">
      <c r="B45" s="83"/>
      <c r="C45" s="67"/>
      <c r="D45" s="82"/>
    </row>
    <row r="46" spans="2:4" ht="14.25" x14ac:dyDescent="0.2">
      <c r="B46" s="83"/>
      <c r="C46" s="67"/>
      <c r="D46" s="82"/>
    </row>
    <row r="47" spans="2:4" ht="14.25" x14ac:dyDescent="0.2">
      <c r="B47" s="83"/>
      <c r="C47" s="67"/>
      <c r="D47" s="82"/>
    </row>
    <row r="48" spans="2:4" ht="14.25" x14ac:dyDescent="0.2">
      <c r="B48" s="83"/>
      <c r="C48" s="67"/>
      <c r="D48" s="82"/>
    </row>
    <row r="49" spans="2:4" ht="14.25" x14ac:dyDescent="0.2">
      <c r="B49" s="83"/>
      <c r="C49" s="67"/>
      <c r="D49" s="82"/>
    </row>
    <row r="50" spans="2:4" ht="14.25" x14ac:dyDescent="0.2">
      <c r="B50" s="83"/>
      <c r="C50" s="67"/>
      <c r="D50" s="82"/>
    </row>
    <row r="51" spans="2:4" ht="14.25" x14ac:dyDescent="0.2">
      <c r="B51" s="83"/>
      <c r="C51" s="67"/>
      <c r="D51" s="82"/>
    </row>
    <row r="52" spans="2:4" ht="14.25" x14ac:dyDescent="0.2">
      <c r="B52" s="83"/>
      <c r="C52" s="82"/>
      <c r="D52" s="82"/>
    </row>
    <row r="53" spans="2:4" x14ac:dyDescent="0.2">
      <c r="B53" s="64"/>
      <c r="C53" s="70"/>
    </row>
  </sheetData>
  <mergeCells count="1">
    <mergeCell ref="B3:D3"/>
  </mergeCells>
  <phoneticPr fontId="4" type="noConversion"/>
  <conditionalFormatting sqref="B40">
    <cfRule type="cellIs" dxfId="5" priority="2" operator="equal">
      <formula>3</formula>
    </cfRule>
  </conditionalFormatting>
  <pageMargins left="0.75" right="0.75" top="1" bottom="1" header="0" footer="0"/>
  <pageSetup paperSize="9" orientation="portrait" verticalDpi="0" r:id="rId1"/>
  <headerFooter alignWithMargins="0"/>
  <ignoredErrors>
    <ignoredError sqref="D2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A2:R55"/>
  <sheetViews>
    <sheetView topLeftCell="A37" workbookViewId="0">
      <selection activeCell="S24" sqref="S24"/>
    </sheetView>
  </sheetViews>
  <sheetFormatPr baseColWidth="10" defaultRowHeight="12.75" x14ac:dyDescent="0.2"/>
  <cols>
    <col min="1" max="1" width="9.140625" style="49" customWidth="1"/>
    <col min="2" max="2" width="11.42578125" style="49"/>
    <col min="3" max="3" width="14.42578125" style="49" customWidth="1"/>
    <col min="4" max="5" width="11.42578125" style="49"/>
    <col min="6" max="6" width="14.85546875" style="49" customWidth="1"/>
    <col min="7" max="7" width="11.42578125" style="49"/>
    <col min="8" max="8" width="21.28515625" style="49" customWidth="1"/>
    <col min="9" max="9" width="13" style="49" customWidth="1"/>
    <col min="10" max="16384" width="11.42578125" style="49"/>
  </cols>
  <sheetData>
    <row r="2" spans="1:9" ht="15" x14ac:dyDescent="0.2">
      <c r="A2" s="48"/>
      <c r="B2" s="48"/>
      <c r="C2" s="48"/>
      <c r="D2" s="48"/>
      <c r="E2" s="48"/>
      <c r="F2" s="48"/>
      <c r="G2" s="48"/>
    </row>
    <row r="4" spans="1:9" ht="15" x14ac:dyDescent="0.2">
      <c r="A4" s="50"/>
      <c r="B4" s="50"/>
    </row>
    <row r="5" spans="1:9" ht="15" x14ac:dyDescent="0.2">
      <c r="A5" s="50"/>
      <c r="B5" s="50"/>
    </row>
    <row r="6" spans="1:9" ht="15" x14ac:dyDescent="0.2">
      <c r="A6" s="50"/>
      <c r="B6" s="50"/>
    </row>
    <row r="7" spans="1:9" ht="15" x14ac:dyDescent="0.2">
      <c r="A7" s="50"/>
      <c r="B7" s="50"/>
    </row>
    <row r="9" spans="1:9" ht="21.75" customHeight="1" x14ac:dyDescent="0.2">
      <c r="D9" s="102" t="s">
        <v>37</v>
      </c>
      <c r="E9" s="103"/>
      <c r="F9" s="103"/>
      <c r="G9" s="103"/>
      <c r="H9" s="104"/>
      <c r="I9" s="51"/>
    </row>
    <row r="10" spans="1:9" ht="29.25" thickBot="1" x14ac:dyDescent="0.25">
      <c r="C10" s="52"/>
      <c r="D10" s="53" t="s">
        <v>38</v>
      </c>
      <c r="E10" s="54" t="s">
        <v>39</v>
      </c>
      <c r="F10" s="105" t="s">
        <v>40</v>
      </c>
      <c r="G10" s="106"/>
      <c r="H10" s="54" t="s">
        <v>41</v>
      </c>
      <c r="I10" s="54" t="s">
        <v>1</v>
      </c>
    </row>
    <row r="11" spans="1:9" ht="18" customHeight="1" thickBot="1" x14ac:dyDescent="0.25">
      <c r="C11" s="55" t="s">
        <v>9</v>
      </c>
      <c r="D11" s="87">
        <v>72</v>
      </c>
      <c r="E11" s="87">
        <v>5</v>
      </c>
      <c r="F11" s="110">
        <v>34</v>
      </c>
      <c r="G11" s="111"/>
      <c r="H11" s="87">
        <v>1</v>
      </c>
      <c r="I11" s="71">
        <f>SUM(D11:H11)</f>
        <v>112</v>
      </c>
    </row>
    <row r="12" spans="1:9" ht="17.25" customHeight="1" thickBot="1" x14ac:dyDescent="0.25">
      <c r="C12" s="56" t="s">
        <v>10</v>
      </c>
      <c r="D12" s="87">
        <v>37</v>
      </c>
      <c r="E12" s="87">
        <v>1</v>
      </c>
      <c r="F12" s="112">
        <v>11</v>
      </c>
      <c r="G12" s="113"/>
      <c r="H12" s="87">
        <v>3</v>
      </c>
      <c r="I12" s="71">
        <f>SUM(D12:H12)</f>
        <v>52</v>
      </c>
    </row>
    <row r="13" spans="1:9" ht="18.75" customHeight="1" thickBot="1" x14ac:dyDescent="0.25">
      <c r="C13" s="57" t="s">
        <v>1</v>
      </c>
      <c r="D13" s="87">
        <f>SUM(D11:D12)</f>
        <v>109</v>
      </c>
      <c r="E13" s="88">
        <f>SUM(E11:E12)</f>
        <v>6</v>
      </c>
      <c r="F13" s="112">
        <f>SUM(F11:F12)</f>
        <v>45</v>
      </c>
      <c r="G13" s="113"/>
      <c r="H13" s="87">
        <f>SUM(H11:H12)</f>
        <v>4</v>
      </c>
      <c r="I13" s="72">
        <f>D13+E13+F13+H13</f>
        <v>164</v>
      </c>
    </row>
    <row r="14" spans="1:9" x14ac:dyDescent="0.2">
      <c r="C14" s="58"/>
      <c r="D14" s="58"/>
      <c r="E14" s="58"/>
      <c r="F14" s="58"/>
      <c r="G14" s="58"/>
      <c r="H14" s="58"/>
      <c r="I14" s="58"/>
    </row>
    <row r="15" spans="1:9" ht="18.75" customHeight="1" x14ac:dyDescent="0.2">
      <c r="D15" s="102" t="s">
        <v>42</v>
      </c>
      <c r="E15" s="103"/>
      <c r="F15" s="103"/>
      <c r="G15" s="103"/>
      <c r="H15" s="104"/>
      <c r="I15" s="51"/>
    </row>
    <row r="16" spans="1:9" ht="29.25" thickBot="1" x14ac:dyDescent="0.25">
      <c r="C16" s="52"/>
      <c r="D16" s="53" t="s">
        <v>38</v>
      </c>
      <c r="E16" s="54" t="s">
        <v>39</v>
      </c>
      <c r="F16" s="108" t="s">
        <v>40</v>
      </c>
      <c r="G16" s="109"/>
      <c r="H16" s="54" t="s">
        <v>41</v>
      </c>
      <c r="I16" s="54" t="s">
        <v>1</v>
      </c>
    </row>
    <row r="17" spans="2:18" ht="15" thickBot="1" x14ac:dyDescent="0.25">
      <c r="C17" s="55" t="s">
        <v>9</v>
      </c>
      <c r="D17" s="87">
        <v>40</v>
      </c>
      <c r="E17" s="87">
        <v>3</v>
      </c>
      <c r="F17" s="116">
        <v>7</v>
      </c>
      <c r="G17" s="116"/>
      <c r="H17" s="87">
        <v>0</v>
      </c>
      <c r="I17" s="73">
        <f>SUM(D17:H17)</f>
        <v>50</v>
      </c>
    </row>
    <row r="18" spans="2:18" ht="15" thickBot="1" x14ac:dyDescent="0.25">
      <c r="C18" s="56" t="s">
        <v>10</v>
      </c>
      <c r="D18" s="87">
        <v>12</v>
      </c>
      <c r="E18" s="87">
        <v>3</v>
      </c>
      <c r="F18" s="116">
        <v>4</v>
      </c>
      <c r="G18" s="116"/>
      <c r="H18" s="87">
        <v>0</v>
      </c>
      <c r="I18" s="73">
        <f t="shared" ref="I18:I19" si="0">SUM(D18:H18)</f>
        <v>19</v>
      </c>
    </row>
    <row r="19" spans="2:18" ht="20.25" customHeight="1" thickBot="1" x14ac:dyDescent="0.25">
      <c r="C19" s="57" t="s">
        <v>1</v>
      </c>
      <c r="D19" s="87">
        <f>SUM(D17:D18)</f>
        <v>52</v>
      </c>
      <c r="E19" s="87">
        <f>SUM(E17:E18)</f>
        <v>6</v>
      </c>
      <c r="F19" s="116">
        <f>SUM(F17:F18)</f>
        <v>11</v>
      </c>
      <c r="G19" s="116"/>
      <c r="H19" s="87">
        <f>SUM(H17:H18)</f>
        <v>0</v>
      </c>
      <c r="I19" s="74">
        <f t="shared" si="0"/>
        <v>69</v>
      </c>
    </row>
    <row r="20" spans="2:18" x14ac:dyDescent="0.2">
      <c r="C20" s="58"/>
      <c r="D20" s="58"/>
      <c r="E20" s="58"/>
      <c r="F20" s="58"/>
      <c r="G20" s="58"/>
      <c r="H20" s="58"/>
      <c r="I20" s="58"/>
    </row>
    <row r="21" spans="2:18" ht="20.25" customHeight="1" x14ac:dyDescent="0.2">
      <c r="D21" s="102" t="s">
        <v>74</v>
      </c>
      <c r="E21" s="103"/>
      <c r="F21" s="103"/>
      <c r="G21" s="103"/>
      <c r="H21" s="104"/>
      <c r="I21" s="51"/>
    </row>
    <row r="22" spans="2:18" ht="29.25" thickBot="1" x14ac:dyDescent="0.25">
      <c r="C22" s="52"/>
      <c r="D22" s="53" t="s">
        <v>38</v>
      </c>
      <c r="E22" s="54" t="s">
        <v>39</v>
      </c>
      <c r="F22" s="114" t="s">
        <v>40</v>
      </c>
      <c r="G22" s="115"/>
      <c r="H22" s="54" t="s">
        <v>41</v>
      </c>
      <c r="I22" s="54" t="s">
        <v>1</v>
      </c>
    </row>
    <row r="23" spans="2:18" ht="15" thickBot="1" x14ac:dyDescent="0.25">
      <c r="C23" s="55" t="s">
        <v>9</v>
      </c>
      <c r="D23" s="71"/>
      <c r="E23" s="71"/>
      <c r="F23" s="107"/>
      <c r="G23" s="107"/>
      <c r="H23" s="71"/>
      <c r="I23" s="73"/>
    </row>
    <row r="24" spans="2:18" ht="15" thickBot="1" x14ac:dyDescent="0.25">
      <c r="C24" s="56" t="s">
        <v>10</v>
      </c>
      <c r="D24" s="71"/>
      <c r="E24" s="71"/>
      <c r="F24" s="107"/>
      <c r="G24" s="107"/>
      <c r="H24" s="71"/>
      <c r="I24" s="73"/>
    </row>
    <row r="25" spans="2:18" ht="15" thickBot="1" x14ac:dyDescent="0.25">
      <c r="C25" s="57" t="s">
        <v>1</v>
      </c>
      <c r="D25" s="71"/>
      <c r="E25" s="71"/>
      <c r="F25" s="107"/>
      <c r="G25" s="107"/>
      <c r="H25" s="71"/>
      <c r="I25" s="74"/>
    </row>
    <row r="26" spans="2:18" x14ac:dyDescent="0.2">
      <c r="C26" s="58"/>
      <c r="D26" s="58"/>
      <c r="E26" s="58"/>
      <c r="F26" s="58"/>
      <c r="G26" s="58"/>
      <c r="H26" s="58"/>
      <c r="I26" s="58"/>
    </row>
    <row r="27" spans="2:18" x14ac:dyDescent="0.2">
      <c r="C27" s="58"/>
      <c r="D27" s="58"/>
      <c r="E27" s="58"/>
      <c r="F27" s="58"/>
      <c r="G27" s="58"/>
      <c r="H27" s="58"/>
      <c r="I27" s="58"/>
    </row>
    <row r="28" spans="2:18" ht="21" customHeight="1" thickBot="1" x14ac:dyDescent="0.25">
      <c r="B28" s="55" t="s">
        <v>43</v>
      </c>
      <c r="D28" s="102" t="s">
        <v>44</v>
      </c>
      <c r="E28" s="103"/>
      <c r="F28" s="103"/>
      <c r="G28" s="103"/>
      <c r="H28" s="104"/>
      <c r="I28" s="51"/>
    </row>
    <row r="29" spans="2:18" ht="29.25" thickBot="1" x14ac:dyDescent="0.25">
      <c r="C29" s="52"/>
      <c r="D29" s="53" t="s">
        <v>38</v>
      </c>
      <c r="E29" s="54" t="s">
        <v>39</v>
      </c>
      <c r="F29" s="105" t="s">
        <v>40</v>
      </c>
      <c r="G29" s="106"/>
      <c r="H29" s="54" t="s">
        <v>41</v>
      </c>
      <c r="I29" s="54" t="s">
        <v>1</v>
      </c>
    </row>
    <row r="30" spans="2:18" ht="15" thickBot="1" x14ac:dyDescent="0.25">
      <c r="C30" s="55" t="s">
        <v>9</v>
      </c>
      <c r="D30" s="71">
        <f>D11+D17+D23</f>
        <v>112</v>
      </c>
      <c r="E30" s="71">
        <f>E11++E17+E23</f>
        <v>8</v>
      </c>
      <c r="F30" s="107">
        <f>F11+F17+F23</f>
        <v>41</v>
      </c>
      <c r="G30" s="107"/>
      <c r="H30" s="71">
        <f>H11+H17+H23</f>
        <v>1</v>
      </c>
      <c r="I30" s="73">
        <f>SUM(D30:H30)</f>
        <v>162</v>
      </c>
      <c r="R30" s="64"/>
    </row>
    <row r="31" spans="2:18" ht="15" thickBot="1" x14ac:dyDescent="0.25">
      <c r="C31" s="56" t="s">
        <v>10</v>
      </c>
      <c r="D31" s="71">
        <f>D12+D18</f>
        <v>49</v>
      </c>
      <c r="E31" s="71">
        <f>E12+E18</f>
        <v>4</v>
      </c>
      <c r="F31" s="107">
        <f>F12+F18</f>
        <v>15</v>
      </c>
      <c r="G31" s="107"/>
      <c r="H31" s="71">
        <f>H12+H18</f>
        <v>3</v>
      </c>
      <c r="I31" s="73">
        <f>SUM(D31:H31)</f>
        <v>71</v>
      </c>
      <c r="R31" s="64"/>
    </row>
    <row r="32" spans="2:18" ht="19.5" customHeight="1" thickBot="1" x14ac:dyDescent="0.25">
      <c r="C32" s="57" t="s">
        <v>1</v>
      </c>
      <c r="D32" s="72">
        <f>SUM(D30:D31)</f>
        <v>161</v>
      </c>
      <c r="E32" s="72">
        <f>SUM(E30:E31)</f>
        <v>12</v>
      </c>
      <c r="F32" s="101">
        <f>SUM(F30:F31)</f>
        <v>56</v>
      </c>
      <c r="G32" s="101"/>
      <c r="H32" s="72">
        <f>SUM(H30:H31)</f>
        <v>4</v>
      </c>
      <c r="I32" s="74">
        <f>D32+E32+F32+H32</f>
        <v>233</v>
      </c>
      <c r="R32" s="89"/>
    </row>
    <row r="33" spans="3:18" x14ac:dyDescent="0.2">
      <c r="R33" s="64"/>
    </row>
    <row r="34" spans="3:18" x14ac:dyDescent="0.2">
      <c r="R34" s="89"/>
    </row>
    <row r="35" spans="3:18" x14ac:dyDescent="0.2">
      <c r="R35" s="89"/>
    </row>
    <row r="36" spans="3:18" ht="24.75" customHeight="1" x14ac:dyDescent="0.2">
      <c r="D36" s="102" t="s">
        <v>45</v>
      </c>
      <c r="E36" s="103"/>
      <c r="F36" s="103"/>
      <c r="G36" s="103"/>
      <c r="H36" s="104"/>
      <c r="I36" s="51"/>
      <c r="R36" s="89"/>
    </row>
    <row r="37" spans="3:18" ht="29.25" thickBot="1" x14ac:dyDescent="0.25">
      <c r="C37" s="52"/>
      <c r="D37" s="53" t="s">
        <v>38</v>
      </c>
      <c r="E37" s="54" t="s">
        <v>39</v>
      </c>
      <c r="F37" s="105" t="s">
        <v>40</v>
      </c>
      <c r="G37" s="106"/>
      <c r="H37" s="54" t="s">
        <v>41</v>
      </c>
      <c r="I37" s="54" t="s">
        <v>1</v>
      </c>
      <c r="R37" s="89"/>
    </row>
    <row r="38" spans="3:18" ht="15" thickBot="1" x14ac:dyDescent="0.25">
      <c r="C38" s="55" t="s">
        <v>9</v>
      </c>
      <c r="D38" s="87">
        <v>40</v>
      </c>
      <c r="E38" s="87">
        <v>1</v>
      </c>
      <c r="F38" s="112">
        <v>14</v>
      </c>
      <c r="G38" s="113"/>
      <c r="H38" s="87">
        <v>0</v>
      </c>
      <c r="I38" s="71">
        <f>SUM(D38:H38)</f>
        <v>55</v>
      </c>
      <c r="R38" s="89"/>
    </row>
    <row r="39" spans="3:18" ht="15" thickBot="1" x14ac:dyDescent="0.25">
      <c r="C39" s="56" t="s">
        <v>10</v>
      </c>
      <c r="D39" s="87">
        <v>20</v>
      </c>
      <c r="E39" s="87">
        <v>1</v>
      </c>
      <c r="F39" s="112">
        <v>8</v>
      </c>
      <c r="G39" s="113"/>
      <c r="H39" s="87">
        <v>3</v>
      </c>
      <c r="I39" s="71">
        <f t="shared" ref="I39:I40" si="1">SUM(D39:H39)</f>
        <v>32</v>
      </c>
      <c r="R39" s="89"/>
    </row>
    <row r="40" spans="3:18" ht="15" thickBot="1" x14ac:dyDescent="0.25">
      <c r="C40" s="57" t="s">
        <v>1</v>
      </c>
      <c r="D40" s="87">
        <f>SUM(D38:D39)</f>
        <v>60</v>
      </c>
      <c r="E40" s="87">
        <f>SUM(E38:E39)</f>
        <v>2</v>
      </c>
      <c r="F40" s="112">
        <f>SUM(F38:F39)</f>
        <v>22</v>
      </c>
      <c r="G40" s="113"/>
      <c r="H40" s="87">
        <f>SUM(H38:H39)</f>
        <v>3</v>
      </c>
      <c r="I40" s="74">
        <f t="shared" si="1"/>
        <v>87</v>
      </c>
      <c r="R40" s="89"/>
    </row>
    <row r="41" spans="3:18" ht="20.25" customHeight="1" x14ac:dyDescent="0.2">
      <c r="D41" s="69"/>
      <c r="E41" s="69"/>
      <c r="F41" s="69"/>
      <c r="G41" s="69"/>
      <c r="H41" s="69"/>
      <c r="I41" s="69"/>
      <c r="R41" s="89"/>
    </row>
    <row r="42" spans="3:18" ht="16.5" customHeight="1" x14ac:dyDescent="0.2">
      <c r="C42" s="58"/>
      <c r="D42" s="58"/>
      <c r="E42" s="58"/>
      <c r="F42" s="58"/>
      <c r="G42" s="58"/>
      <c r="H42" s="58"/>
      <c r="I42" s="58"/>
      <c r="R42" s="89"/>
    </row>
    <row r="43" spans="3:18" ht="25.5" customHeight="1" x14ac:dyDescent="0.2">
      <c r="D43" s="102" t="s">
        <v>46</v>
      </c>
      <c r="E43" s="103"/>
      <c r="F43" s="103"/>
      <c r="G43" s="103"/>
      <c r="H43" s="104"/>
      <c r="I43" s="51"/>
      <c r="R43" s="89"/>
    </row>
    <row r="44" spans="3:18" ht="29.25" thickBot="1" x14ac:dyDescent="0.25">
      <c r="C44" s="52"/>
      <c r="D44" s="53" t="s">
        <v>38</v>
      </c>
      <c r="E44" s="54" t="s">
        <v>39</v>
      </c>
      <c r="F44" s="105" t="s">
        <v>40</v>
      </c>
      <c r="G44" s="106"/>
      <c r="H44" s="54" t="s">
        <v>41</v>
      </c>
      <c r="I44" s="54" t="s">
        <v>1</v>
      </c>
      <c r="R44" s="89"/>
    </row>
    <row r="45" spans="3:18" ht="15" thickBot="1" x14ac:dyDescent="0.25">
      <c r="C45" s="55" t="s">
        <v>9</v>
      </c>
      <c r="D45" s="87">
        <v>3</v>
      </c>
      <c r="E45" s="87">
        <v>3</v>
      </c>
      <c r="F45" s="112">
        <v>1</v>
      </c>
      <c r="G45" s="113"/>
      <c r="H45" s="87">
        <v>2</v>
      </c>
      <c r="I45" s="73">
        <f>SUM(D45:H45)</f>
        <v>9</v>
      </c>
      <c r="R45" s="89"/>
    </row>
    <row r="46" spans="3:18" ht="15" thickBot="1" x14ac:dyDescent="0.25">
      <c r="C46" s="56" t="s">
        <v>10</v>
      </c>
      <c r="D46" s="87">
        <v>1</v>
      </c>
      <c r="E46" s="87">
        <v>1</v>
      </c>
      <c r="F46" s="112">
        <v>0</v>
      </c>
      <c r="G46" s="113"/>
      <c r="H46" s="87">
        <v>2</v>
      </c>
      <c r="I46" s="73">
        <f t="shared" ref="I46" si="2">SUM(D46:H46)</f>
        <v>4</v>
      </c>
      <c r="R46" s="89"/>
    </row>
    <row r="47" spans="3:18" ht="21" customHeight="1" thickBot="1" x14ac:dyDescent="0.25">
      <c r="C47" s="57" t="s">
        <v>1</v>
      </c>
      <c r="D47" s="87">
        <f>SUM(D45:D46)</f>
        <v>4</v>
      </c>
      <c r="E47" s="87">
        <f>SUM(E45:E46)</f>
        <v>4</v>
      </c>
      <c r="F47" s="112">
        <f>SUM(F45:F46)</f>
        <v>1</v>
      </c>
      <c r="G47" s="113"/>
      <c r="H47" s="87">
        <v>8</v>
      </c>
      <c r="I47" s="74">
        <f>I45+I46</f>
        <v>13</v>
      </c>
      <c r="R47" s="89"/>
    </row>
    <row r="48" spans="3:18" x14ac:dyDescent="0.2">
      <c r="C48" s="58"/>
      <c r="D48" s="58"/>
      <c r="E48" s="58"/>
      <c r="F48" s="58"/>
      <c r="G48" s="58"/>
      <c r="H48" s="58"/>
      <c r="I48" s="58"/>
      <c r="R48" s="89"/>
    </row>
    <row r="49" spans="2:18" x14ac:dyDescent="0.2">
      <c r="C49" s="58"/>
      <c r="D49" s="58"/>
      <c r="E49" s="58"/>
      <c r="F49" s="58"/>
      <c r="G49" s="58"/>
      <c r="H49" s="58"/>
      <c r="I49" s="58"/>
      <c r="R49" s="89"/>
    </row>
    <row r="50" spans="2:18" x14ac:dyDescent="0.2">
      <c r="C50" s="58"/>
      <c r="D50" s="58"/>
      <c r="E50" s="58"/>
      <c r="F50" s="58"/>
      <c r="G50" s="58"/>
      <c r="H50" s="58"/>
      <c r="I50" s="58"/>
      <c r="R50" s="89"/>
    </row>
    <row r="51" spans="2:18" ht="21" customHeight="1" thickBot="1" x14ac:dyDescent="0.25">
      <c r="B51" s="55" t="s">
        <v>43</v>
      </c>
      <c r="D51" s="102" t="s">
        <v>47</v>
      </c>
      <c r="E51" s="103"/>
      <c r="F51" s="103"/>
      <c r="G51" s="103"/>
      <c r="H51" s="104"/>
      <c r="I51" s="51"/>
      <c r="R51" s="64"/>
    </row>
    <row r="52" spans="2:18" ht="29.25" thickBot="1" x14ac:dyDescent="0.25">
      <c r="C52" s="52"/>
      <c r="D52" s="53" t="s">
        <v>38</v>
      </c>
      <c r="E52" s="54" t="s">
        <v>39</v>
      </c>
      <c r="F52" s="105" t="s">
        <v>40</v>
      </c>
      <c r="G52" s="106"/>
      <c r="H52" s="54" t="s">
        <v>41</v>
      </c>
      <c r="I52" s="54" t="s">
        <v>1</v>
      </c>
    </row>
    <row r="53" spans="2:18" ht="15" thickBot="1" x14ac:dyDescent="0.25">
      <c r="C53" s="55" t="s">
        <v>9</v>
      </c>
      <c r="D53" s="71">
        <f t="shared" ref="D53:F54" si="3">D38+D45</f>
        <v>43</v>
      </c>
      <c r="E53" s="71">
        <f t="shared" si="3"/>
        <v>4</v>
      </c>
      <c r="F53" s="107">
        <f t="shared" si="3"/>
        <v>15</v>
      </c>
      <c r="G53" s="107"/>
      <c r="H53" s="71">
        <f>H38+H45</f>
        <v>2</v>
      </c>
      <c r="I53" s="73">
        <f>SUM(D53:H53)</f>
        <v>64</v>
      </c>
    </row>
    <row r="54" spans="2:18" ht="15" thickBot="1" x14ac:dyDescent="0.25">
      <c r="C54" s="56" t="s">
        <v>10</v>
      </c>
      <c r="D54" s="71">
        <f t="shared" si="3"/>
        <v>21</v>
      </c>
      <c r="E54" s="71">
        <f t="shared" si="3"/>
        <v>2</v>
      </c>
      <c r="F54" s="100">
        <f t="shared" si="3"/>
        <v>8</v>
      </c>
      <c r="G54" s="100"/>
      <c r="H54" s="71">
        <f>H39+H46</f>
        <v>5</v>
      </c>
      <c r="I54" s="73">
        <f>SUM(D54:H54)</f>
        <v>36</v>
      </c>
    </row>
    <row r="55" spans="2:18" ht="21.75" customHeight="1" thickBot="1" x14ac:dyDescent="0.25">
      <c r="C55" s="57" t="s">
        <v>1</v>
      </c>
      <c r="D55" s="72">
        <f>SUM(D53:D54)</f>
        <v>64</v>
      </c>
      <c r="E55" s="72">
        <f>SUM(E53:E54)</f>
        <v>6</v>
      </c>
      <c r="F55" s="101">
        <f>SUM(F53:F54)</f>
        <v>23</v>
      </c>
      <c r="G55" s="101"/>
      <c r="H55" s="72">
        <f>SUM(H53:H54)</f>
        <v>7</v>
      </c>
      <c r="I55" s="74">
        <f>SUM(I53:I54)</f>
        <v>100</v>
      </c>
    </row>
  </sheetData>
  <mergeCells count="35">
    <mergeCell ref="F47:G47"/>
    <mergeCell ref="F38:G38"/>
    <mergeCell ref="F39:G39"/>
    <mergeCell ref="F40:G40"/>
    <mergeCell ref="F45:G45"/>
    <mergeCell ref="F46:G46"/>
    <mergeCell ref="F10:G10"/>
    <mergeCell ref="F11:G11"/>
    <mergeCell ref="F13:G13"/>
    <mergeCell ref="F32:G32"/>
    <mergeCell ref="F12:G12"/>
    <mergeCell ref="D21:H21"/>
    <mergeCell ref="F22:G22"/>
    <mergeCell ref="F23:G23"/>
    <mergeCell ref="F24:G24"/>
    <mergeCell ref="F25:G25"/>
    <mergeCell ref="F17:G17"/>
    <mergeCell ref="F18:G18"/>
    <mergeCell ref="F19:G19"/>
    <mergeCell ref="F54:G54"/>
    <mergeCell ref="F55:G55"/>
    <mergeCell ref="D9:H9"/>
    <mergeCell ref="D15:H15"/>
    <mergeCell ref="D28:H28"/>
    <mergeCell ref="D36:H36"/>
    <mergeCell ref="D43:H43"/>
    <mergeCell ref="D51:H51"/>
    <mergeCell ref="F52:G52"/>
    <mergeCell ref="F53:G53"/>
    <mergeCell ref="F16:G16"/>
    <mergeCell ref="F29:G29"/>
    <mergeCell ref="F37:G37"/>
    <mergeCell ref="F44:G44"/>
    <mergeCell ref="F30:G30"/>
    <mergeCell ref="F31:G31"/>
  </mergeCells>
  <conditionalFormatting sqref="D14 D20 D26:D27">
    <cfRule type="cellIs" dxfId="4" priority="25" operator="equal">
      <formula>"H"</formula>
    </cfRule>
  </conditionalFormatting>
  <conditionalFormatting sqref="D42 D48:D50">
    <cfRule type="cellIs" dxfId="3" priority="24" operator="equal">
      <formula>"H"</formula>
    </cfRule>
  </conditionalFormatting>
  <conditionalFormatting sqref="R30:R51">
    <cfRule type="cellIs" dxfId="2" priority="4" operator="equal">
      <formula>"Hautoblanqueo"</formula>
    </cfRule>
    <cfRule type="cellIs" dxfId="1" priority="10" operator="equal">
      <formula>"HTerceros"</formula>
    </cfRule>
    <cfRule type="cellIs" dxfId="0" priority="11" operator="equal">
      <formula>"Mautoblanqueo"</formula>
    </cfRule>
  </conditionalFormatting>
  <pageMargins left="0.7" right="0.7" top="0.75" bottom="0.75" header="0.3" footer="0.3"/>
  <pageSetup paperSize="9" orientation="portrait" verticalDpi="0" r:id="rId1"/>
  <ignoredErrors>
    <ignoredError sqref="I11:I13 D32:I37 D30:D31 F31:I31 I17:I19 D42:I44 D48:I52 I45:I47 F30:H30 I30 I38:I40 D53:D55 E53:I55" unlockedFormula="1"/>
    <ignoredError sqref="E30:E31"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B3:Q16"/>
  <sheetViews>
    <sheetView workbookViewId="0">
      <selection activeCell="C12" sqref="C12"/>
    </sheetView>
  </sheetViews>
  <sheetFormatPr baseColWidth="10" defaultRowHeight="12.75" x14ac:dyDescent="0.2"/>
  <cols>
    <col min="1" max="1" width="2.42578125" customWidth="1"/>
    <col min="2" max="2" width="26.5703125" customWidth="1"/>
    <col min="3" max="3" width="19" bestFit="1" customWidth="1"/>
    <col min="4" max="4" width="14.28515625" customWidth="1"/>
    <col min="5" max="5" width="11.28515625" customWidth="1"/>
    <col min="6" max="6" width="18" customWidth="1"/>
    <col min="7" max="7" width="15.28515625" customWidth="1"/>
    <col min="8" max="8" width="11" customWidth="1"/>
    <col min="9" max="9" width="17.85546875" customWidth="1"/>
    <col min="10" max="10" width="14.7109375" customWidth="1"/>
    <col min="11" max="11" width="10.7109375" customWidth="1"/>
    <col min="12" max="12" width="16.5703125" customWidth="1"/>
    <col min="13" max="13" width="15.42578125" customWidth="1"/>
    <col min="14" max="14" width="10" customWidth="1"/>
    <col min="15" max="15" width="16.7109375" customWidth="1"/>
    <col min="16" max="16" width="14.140625" customWidth="1"/>
    <col min="17" max="17" width="9.5703125" customWidth="1"/>
  </cols>
  <sheetData>
    <row r="3" spans="2:17" ht="15" x14ac:dyDescent="0.2">
      <c r="B3" s="11"/>
      <c r="C3" s="11"/>
      <c r="D3" s="11"/>
      <c r="E3" s="11"/>
      <c r="F3" s="11"/>
    </row>
    <row r="4" spans="2:17" ht="14.25" x14ac:dyDescent="0.2">
      <c r="B4" s="15"/>
      <c r="C4" s="16"/>
      <c r="D4" s="16"/>
      <c r="E4" s="15"/>
      <c r="F4" s="16"/>
    </row>
    <row r="5" spans="2:17" ht="15" x14ac:dyDescent="0.2">
      <c r="B5" s="13"/>
      <c r="C5" s="10"/>
      <c r="D5" s="10"/>
      <c r="E5" s="10"/>
    </row>
    <row r="6" spans="2:17" x14ac:dyDescent="0.2">
      <c r="B6" s="19"/>
      <c r="C6" s="19"/>
      <c r="D6" s="19"/>
      <c r="E6" s="19"/>
      <c r="F6" s="19"/>
      <c r="G6" s="19"/>
      <c r="H6" s="19"/>
    </row>
    <row r="7" spans="2:17" x14ac:dyDescent="0.2">
      <c r="B7" s="19"/>
      <c r="C7" s="19"/>
      <c r="D7" s="19"/>
      <c r="E7" s="19"/>
      <c r="F7" s="19"/>
      <c r="G7" s="19"/>
      <c r="H7" s="19"/>
    </row>
    <row r="8" spans="2:17" x14ac:dyDescent="0.2">
      <c r="B8" s="19"/>
      <c r="C8" s="19"/>
      <c r="D8" s="19"/>
      <c r="E8" s="19"/>
      <c r="F8" s="19"/>
      <c r="G8" s="19"/>
      <c r="H8" s="19"/>
    </row>
    <row r="9" spans="2:17" x14ac:dyDescent="0.2">
      <c r="B9" s="20"/>
      <c r="C9" s="20"/>
      <c r="D9" s="20"/>
      <c r="E9" s="20"/>
      <c r="F9" s="20"/>
      <c r="G9" s="20"/>
      <c r="H9" s="20"/>
      <c r="I9" s="2"/>
      <c r="J9" s="2"/>
      <c r="K9" s="2"/>
      <c r="L9" s="2"/>
      <c r="M9" s="2"/>
      <c r="N9" s="2"/>
      <c r="O9" s="2"/>
      <c r="P9" s="2"/>
      <c r="Q9" s="2"/>
    </row>
    <row r="10" spans="2:17" s="33" customFormat="1" ht="24" customHeight="1" thickBot="1" x14ac:dyDescent="0.25">
      <c r="B10" s="75"/>
      <c r="C10" s="117">
        <v>2023</v>
      </c>
      <c r="D10" s="117"/>
      <c r="E10" s="118"/>
      <c r="F10" s="117">
        <v>2022</v>
      </c>
      <c r="G10" s="117"/>
      <c r="H10" s="118"/>
      <c r="I10" s="117">
        <v>2021</v>
      </c>
      <c r="J10" s="117"/>
      <c r="K10" s="118"/>
      <c r="L10" s="117">
        <v>2020</v>
      </c>
      <c r="M10" s="117"/>
      <c r="N10" s="118"/>
      <c r="O10" s="117">
        <v>2019</v>
      </c>
      <c r="P10" s="117"/>
      <c r="Q10" s="118"/>
    </row>
    <row r="11" spans="2:17" ht="30" customHeight="1" thickBot="1" x14ac:dyDescent="0.25">
      <c r="B11" s="16"/>
      <c r="C11" s="76" t="s">
        <v>4</v>
      </c>
      <c r="D11" s="76" t="s">
        <v>5</v>
      </c>
      <c r="E11" s="77" t="s">
        <v>16</v>
      </c>
      <c r="F11" s="76" t="s">
        <v>4</v>
      </c>
      <c r="G11" s="76" t="s">
        <v>5</v>
      </c>
      <c r="H11" s="77" t="s">
        <v>16</v>
      </c>
      <c r="I11" s="76" t="s">
        <v>4</v>
      </c>
      <c r="J11" s="76" t="s">
        <v>5</v>
      </c>
      <c r="K11" s="77" t="s">
        <v>16</v>
      </c>
      <c r="L11" s="76" t="s">
        <v>4</v>
      </c>
      <c r="M11" s="76" t="s">
        <v>5</v>
      </c>
      <c r="N11" s="77" t="s">
        <v>16</v>
      </c>
      <c r="O11" s="76" t="s">
        <v>4</v>
      </c>
      <c r="P11" s="76" t="s">
        <v>5</v>
      </c>
      <c r="Q11" s="77" t="s">
        <v>16</v>
      </c>
    </row>
    <row r="12" spans="2:17" ht="20.25" customHeight="1" thickBot="1" x14ac:dyDescent="0.25">
      <c r="B12" s="34" t="s">
        <v>7</v>
      </c>
      <c r="C12" s="32">
        <v>40</v>
      </c>
      <c r="D12" s="32">
        <v>18</v>
      </c>
      <c r="E12" s="32">
        <f>SUM(C12:D12)</f>
        <v>58</v>
      </c>
      <c r="F12" s="78">
        <v>51</v>
      </c>
      <c r="G12" s="78">
        <v>24</v>
      </c>
      <c r="H12" s="78">
        <f>SUM(F12:G12)</f>
        <v>75</v>
      </c>
      <c r="I12" s="78">
        <v>53</v>
      </c>
      <c r="J12" s="78">
        <v>24</v>
      </c>
      <c r="K12" s="78">
        <f>SUM(I12:J12)</f>
        <v>77</v>
      </c>
      <c r="L12" s="78">
        <v>37</v>
      </c>
      <c r="M12" s="78">
        <v>11</v>
      </c>
      <c r="N12" s="78">
        <f>SUM(L12:M12)</f>
        <v>48</v>
      </c>
      <c r="O12" s="78">
        <v>41</v>
      </c>
      <c r="P12" s="78">
        <v>27</v>
      </c>
      <c r="Q12" s="78">
        <f>SUM(O12:P12)</f>
        <v>68</v>
      </c>
    </row>
    <row r="13" spans="2:17" ht="20.25" customHeight="1" thickBot="1" x14ac:dyDescent="0.25">
      <c r="B13" s="35" t="s">
        <v>8</v>
      </c>
      <c r="C13" s="32">
        <v>11</v>
      </c>
      <c r="D13" s="32">
        <v>2</v>
      </c>
      <c r="E13" s="32">
        <f t="shared" ref="E13" si="0">SUM(C13:D13)</f>
        <v>13</v>
      </c>
      <c r="F13" s="78">
        <v>8</v>
      </c>
      <c r="G13" s="78">
        <v>4</v>
      </c>
      <c r="H13" s="78">
        <f>F13+G13</f>
        <v>12</v>
      </c>
      <c r="I13" s="78">
        <v>22</v>
      </c>
      <c r="J13" s="78">
        <v>6</v>
      </c>
      <c r="K13" s="78">
        <f>I13+J13</f>
        <v>28</v>
      </c>
      <c r="L13" s="78">
        <v>13</v>
      </c>
      <c r="M13" s="78">
        <v>6</v>
      </c>
      <c r="N13" s="78">
        <f>L13+M13</f>
        <v>19</v>
      </c>
      <c r="O13" s="78">
        <v>14</v>
      </c>
      <c r="P13" s="78">
        <v>6</v>
      </c>
      <c r="Q13" s="78">
        <f>O13+P13</f>
        <v>20</v>
      </c>
    </row>
    <row r="14" spans="2:17" ht="21" customHeight="1" thickBot="1" x14ac:dyDescent="0.25">
      <c r="B14" s="34" t="s">
        <v>22</v>
      </c>
      <c r="C14" s="78">
        <v>0</v>
      </c>
      <c r="D14" s="78">
        <v>0</v>
      </c>
      <c r="E14" s="78">
        <f t="shared" ref="E14:E15" si="1">C14+D14</f>
        <v>0</v>
      </c>
      <c r="F14" s="78">
        <v>0</v>
      </c>
      <c r="G14" s="78">
        <v>0</v>
      </c>
      <c r="H14" s="78">
        <f t="shared" ref="H14:H15" si="2">F14+G14</f>
        <v>0</v>
      </c>
      <c r="I14" s="78">
        <v>0</v>
      </c>
      <c r="J14" s="78">
        <v>0</v>
      </c>
      <c r="K14" s="78">
        <f t="shared" ref="K14:K15" si="3">I14+J14</f>
        <v>0</v>
      </c>
      <c r="L14" s="78">
        <v>0</v>
      </c>
      <c r="M14" s="78">
        <v>0</v>
      </c>
      <c r="N14" s="78">
        <f t="shared" ref="N14:N15" si="4">L14+M14</f>
        <v>0</v>
      </c>
      <c r="O14" s="78">
        <v>0</v>
      </c>
      <c r="P14" s="78">
        <v>0</v>
      </c>
      <c r="Q14" s="78">
        <f t="shared" ref="Q14:Q15" si="5">O14+P14</f>
        <v>0</v>
      </c>
    </row>
    <row r="15" spans="2:17" ht="16.5" customHeight="1" thickBot="1" x14ac:dyDescent="0.25">
      <c r="B15" s="35" t="s">
        <v>24</v>
      </c>
      <c r="C15" s="78">
        <v>0</v>
      </c>
      <c r="D15" s="78">
        <v>0</v>
      </c>
      <c r="E15" s="78">
        <f t="shared" si="1"/>
        <v>0</v>
      </c>
      <c r="F15" s="78">
        <v>0</v>
      </c>
      <c r="G15" s="78">
        <v>0</v>
      </c>
      <c r="H15" s="78">
        <f t="shared" si="2"/>
        <v>0</v>
      </c>
      <c r="I15" s="78">
        <v>0</v>
      </c>
      <c r="J15" s="78">
        <v>0</v>
      </c>
      <c r="K15" s="78">
        <f t="shared" si="3"/>
        <v>0</v>
      </c>
      <c r="L15" s="78">
        <v>3</v>
      </c>
      <c r="M15" s="78">
        <v>0</v>
      </c>
      <c r="N15" s="78">
        <f t="shared" si="4"/>
        <v>3</v>
      </c>
      <c r="O15" s="78">
        <v>0</v>
      </c>
      <c r="P15" s="78">
        <v>0</v>
      </c>
      <c r="Q15" s="78">
        <f t="shared" si="5"/>
        <v>0</v>
      </c>
    </row>
    <row r="16" spans="2:17" ht="21" customHeight="1" thickBot="1" x14ac:dyDescent="0.25">
      <c r="B16" s="36" t="s">
        <v>6</v>
      </c>
      <c r="C16" s="79">
        <f t="shared" ref="C16:E16" si="6">SUM(C12:C15)</f>
        <v>51</v>
      </c>
      <c r="D16" s="79">
        <f t="shared" si="6"/>
        <v>20</v>
      </c>
      <c r="E16" s="79">
        <f t="shared" si="6"/>
        <v>71</v>
      </c>
      <c r="F16" s="79">
        <f t="shared" ref="F16:H16" si="7">SUM(F12:F15)</f>
        <v>59</v>
      </c>
      <c r="G16" s="79">
        <f t="shared" si="7"/>
        <v>28</v>
      </c>
      <c r="H16" s="79">
        <f t="shared" si="7"/>
        <v>87</v>
      </c>
      <c r="I16" s="79">
        <f t="shared" ref="I16:K16" si="8">SUM(I12:I15)</f>
        <v>75</v>
      </c>
      <c r="J16" s="79">
        <f t="shared" si="8"/>
        <v>30</v>
      </c>
      <c r="K16" s="79">
        <f t="shared" si="8"/>
        <v>105</v>
      </c>
      <c r="L16" s="79">
        <f t="shared" ref="L16:N16" si="9">SUM(L12:L15)</f>
        <v>53</v>
      </c>
      <c r="M16" s="79">
        <f t="shared" si="9"/>
        <v>17</v>
      </c>
      <c r="N16" s="79">
        <f t="shared" si="9"/>
        <v>70</v>
      </c>
      <c r="O16" s="79">
        <f t="shared" ref="O16:Q16" si="10">SUM(O12:O15)</f>
        <v>55</v>
      </c>
      <c r="P16" s="79">
        <f t="shared" si="10"/>
        <v>33</v>
      </c>
      <c r="Q16" s="79">
        <f t="shared" si="10"/>
        <v>88</v>
      </c>
    </row>
  </sheetData>
  <mergeCells count="5">
    <mergeCell ref="O10:Q10"/>
    <mergeCell ref="L10:N10"/>
    <mergeCell ref="C10:E10"/>
    <mergeCell ref="F10:H10"/>
    <mergeCell ref="I10:K10"/>
  </mergeCells>
  <phoneticPr fontId="4" type="noConversion"/>
  <pageMargins left="0.75" right="0.75" top="1" bottom="1" header="0" footer="0"/>
  <headerFooter alignWithMargins="0"/>
  <ignoredErrors>
    <ignoredError sqref="E12:E13" unlocked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B3:V14"/>
  <sheetViews>
    <sheetView workbookViewId="0">
      <selection activeCell="H27" sqref="H27"/>
    </sheetView>
  </sheetViews>
  <sheetFormatPr baseColWidth="10" defaultRowHeight="12.75" x14ac:dyDescent="0.2"/>
  <cols>
    <col min="1" max="1" width="3.42578125" customWidth="1"/>
    <col min="2" max="2" width="20.28515625" customWidth="1"/>
    <col min="3" max="3" width="13" customWidth="1"/>
    <col min="4" max="4" width="9.42578125" customWidth="1"/>
    <col min="5" max="5" width="12" customWidth="1"/>
    <col min="6" max="6" width="12.28515625" customWidth="1"/>
    <col min="7" max="7" width="11.140625" customWidth="1"/>
    <col min="8" max="8" width="9.42578125" customWidth="1"/>
    <col min="9" max="9" width="13.140625" customWidth="1"/>
    <col min="10" max="10" width="7.140625" bestFit="1" customWidth="1"/>
    <col min="11" max="11" width="10.7109375" customWidth="1"/>
    <col min="12" max="12" width="10.28515625" customWidth="1"/>
    <col min="13" max="13" width="13.140625" customWidth="1"/>
    <col min="14" max="14" width="11.28515625" customWidth="1"/>
    <col min="17" max="17" width="12" customWidth="1"/>
    <col min="21" max="21" width="12.7109375" customWidth="1"/>
  </cols>
  <sheetData>
    <row r="3" spans="2:22" ht="14.25" x14ac:dyDescent="0.2">
      <c r="B3" s="15"/>
      <c r="C3" s="16"/>
      <c r="D3" s="16"/>
      <c r="E3" s="16"/>
      <c r="F3" s="16"/>
    </row>
    <row r="4" spans="2:22" ht="18" x14ac:dyDescent="0.25">
      <c r="B4" s="17"/>
      <c r="C4" s="17"/>
      <c r="D4" s="16"/>
      <c r="E4" s="16"/>
      <c r="F4" s="16"/>
    </row>
    <row r="5" spans="2:22" ht="18" x14ac:dyDescent="0.25">
      <c r="C5" s="17"/>
    </row>
    <row r="9" spans="2:22" ht="27" customHeight="1" thickBot="1" x14ac:dyDescent="0.25">
      <c r="B9" s="80"/>
      <c r="C9" s="117">
        <v>2023</v>
      </c>
      <c r="D9" s="117"/>
      <c r="E9" s="117"/>
      <c r="F9" s="117"/>
      <c r="G9" s="117">
        <v>2022</v>
      </c>
      <c r="H9" s="117"/>
      <c r="I9" s="117"/>
      <c r="J9" s="117"/>
      <c r="K9" s="117">
        <v>2021</v>
      </c>
      <c r="L9" s="117"/>
      <c r="M9" s="117"/>
      <c r="N9" s="117"/>
      <c r="O9" s="117">
        <v>2020</v>
      </c>
      <c r="P9" s="117"/>
      <c r="Q9" s="117"/>
      <c r="R9" s="117"/>
      <c r="S9" s="117">
        <v>2019</v>
      </c>
      <c r="T9" s="117"/>
      <c r="U9" s="117"/>
      <c r="V9" s="117"/>
    </row>
    <row r="10" spans="2:22" ht="30.75" customHeight="1" thickBot="1" x14ac:dyDescent="0.25">
      <c r="B10" s="16"/>
      <c r="C10" s="76" t="s">
        <v>9</v>
      </c>
      <c r="D10" s="76" t="s">
        <v>10</v>
      </c>
      <c r="E10" s="81" t="s">
        <v>26</v>
      </c>
      <c r="F10" s="77" t="s">
        <v>1</v>
      </c>
      <c r="G10" s="76" t="s">
        <v>9</v>
      </c>
      <c r="H10" s="76" t="s">
        <v>10</v>
      </c>
      <c r="I10" s="81" t="s">
        <v>26</v>
      </c>
      <c r="J10" s="77" t="s">
        <v>1</v>
      </c>
      <c r="K10" s="76" t="s">
        <v>9</v>
      </c>
      <c r="L10" s="76" t="s">
        <v>10</v>
      </c>
      <c r="M10" s="81" t="s">
        <v>26</v>
      </c>
      <c r="N10" s="77" t="s">
        <v>1</v>
      </c>
      <c r="O10" s="76" t="s">
        <v>9</v>
      </c>
      <c r="P10" s="76" t="s">
        <v>10</v>
      </c>
      <c r="Q10" s="81" t="s">
        <v>26</v>
      </c>
      <c r="R10" s="77" t="s">
        <v>1</v>
      </c>
      <c r="S10" s="76" t="s">
        <v>9</v>
      </c>
      <c r="T10" s="76" t="s">
        <v>10</v>
      </c>
      <c r="U10" s="81" t="s">
        <v>26</v>
      </c>
      <c r="V10" s="77" t="s">
        <v>1</v>
      </c>
    </row>
    <row r="11" spans="2:22" ht="23.25" customHeight="1" thickBot="1" x14ac:dyDescent="0.25">
      <c r="B11" s="34" t="s">
        <v>11</v>
      </c>
      <c r="C11" s="32">
        <v>162</v>
      </c>
      <c r="D11" s="32">
        <v>71</v>
      </c>
      <c r="E11" s="32">
        <v>4</v>
      </c>
      <c r="F11" s="32">
        <f>C11+D11+E11</f>
        <v>237</v>
      </c>
      <c r="G11" s="78">
        <v>121</v>
      </c>
      <c r="H11" s="78">
        <v>53</v>
      </c>
      <c r="I11" s="78">
        <v>1</v>
      </c>
      <c r="J11" s="78">
        <f>G11+H11+I11</f>
        <v>175</v>
      </c>
      <c r="K11" s="78">
        <v>149</v>
      </c>
      <c r="L11" s="78">
        <v>78</v>
      </c>
      <c r="M11" s="78">
        <v>1</v>
      </c>
      <c r="N11" s="78">
        <f>K11+L11+M11</f>
        <v>228</v>
      </c>
      <c r="O11" s="78">
        <v>123</v>
      </c>
      <c r="P11" s="78">
        <v>27</v>
      </c>
      <c r="Q11" s="78">
        <v>1</v>
      </c>
      <c r="R11" s="78">
        <f>O11+P11+Q11</f>
        <v>151</v>
      </c>
      <c r="S11" s="78">
        <v>194</v>
      </c>
      <c r="T11" s="78">
        <v>83</v>
      </c>
      <c r="U11" s="78">
        <v>1</v>
      </c>
      <c r="V11" s="78">
        <f>S11+T11+U11</f>
        <v>278</v>
      </c>
    </row>
    <row r="12" spans="2:22" ht="21" customHeight="1" thickBot="1" x14ac:dyDescent="0.25">
      <c r="B12" s="35" t="s">
        <v>12</v>
      </c>
      <c r="C12" s="32">
        <v>64</v>
      </c>
      <c r="D12" s="32">
        <v>36</v>
      </c>
      <c r="E12" s="32">
        <v>9</v>
      </c>
      <c r="F12" s="32">
        <f t="shared" ref="F12" si="0">C12+D12+E12</f>
        <v>109</v>
      </c>
      <c r="G12" s="78">
        <v>90</v>
      </c>
      <c r="H12" s="78">
        <v>42</v>
      </c>
      <c r="I12" s="78">
        <v>19</v>
      </c>
      <c r="J12" s="78">
        <f t="shared" ref="J12" si="1">G12+H12+I12</f>
        <v>151</v>
      </c>
      <c r="K12" s="78">
        <v>69</v>
      </c>
      <c r="L12" s="78">
        <v>40</v>
      </c>
      <c r="M12" s="78">
        <v>5</v>
      </c>
      <c r="N12" s="78">
        <f t="shared" ref="N12" si="2">K12+L12+M12</f>
        <v>114</v>
      </c>
      <c r="O12" s="78">
        <v>32</v>
      </c>
      <c r="P12" s="78">
        <v>30</v>
      </c>
      <c r="Q12" s="78">
        <v>0</v>
      </c>
      <c r="R12" s="78">
        <f t="shared" ref="R12" si="3">O12+P12+Q12</f>
        <v>62</v>
      </c>
      <c r="S12" s="78">
        <v>114</v>
      </c>
      <c r="T12" s="78">
        <v>49</v>
      </c>
      <c r="U12" s="78">
        <v>15</v>
      </c>
      <c r="V12" s="78">
        <f t="shared" ref="V12" si="4">S12+T12+U12</f>
        <v>178</v>
      </c>
    </row>
    <row r="13" spans="2:22" ht="29.25" thickBot="1" x14ac:dyDescent="0.25">
      <c r="B13" s="37" t="s">
        <v>13</v>
      </c>
      <c r="C13" s="79">
        <f>C11+C12</f>
        <v>226</v>
      </c>
      <c r="D13" s="79">
        <f>D11+D12</f>
        <v>107</v>
      </c>
      <c r="E13" s="79">
        <f>SUM(E11:E12)</f>
        <v>13</v>
      </c>
      <c r="F13" s="79">
        <f>SUM(F11:F12)</f>
        <v>346</v>
      </c>
      <c r="G13" s="79">
        <f>G11+G12</f>
        <v>211</v>
      </c>
      <c r="H13" s="79">
        <f>H11+H12</f>
        <v>95</v>
      </c>
      <c r="I13" s="79">
        <f>SUM(I11:I12)</f>
        <v>20</v>
      </c>
      <c r="J13" s="79">
        <f>SUM(J11:J12)</f>
        <v>326</v>
      </c>
      <c r="K13" s="79">
        <f>K11+K12</f>
        <v>218</v>
      </c>
      <c r="L13" s="79">
        <f>L11+L12</f>
        <v>118</v>
      </c>
      <c r="M13" s="79">
        <f>SUM(M11:M12)</f>
        <v>6</v>
      </c>
      <c r="N13" s="79">
        <f>SUM(N11:N12)</f>
        <v>342</v>
      </c>
      <c r="O13" s="79">
        <f>O11+O12</f>
        <v>155</v>
      </c>
      <c r="P13" s="79">
        <f>P11+P12</f>
        <v>57</v>
      </c>
      <c r="Q13" s="79">
        <f>SUM(Q11:Q12)</f>
        <v>1</v>
      </c>
      <c r="R13" s="79">
        <f>SUM(R11:R12)</f>
        <v>213</v>
      </c>
      <c r="S13" s="79">
        <f>S11+S12</f>
        <v>308</v>
      </c>
      <c r="T13" s="79">
        <f>T11+T12</f>
        <v>132</v>
      </c>
      <c r="U13" s="79">
        <f>SUM(U11:U12)</f>
        <v>16</v>
      </c>
      <c r="V13" s="79">
        <f>SUM(V11:V12)</f>
        <v>456</v>
      </c>
    </row>
    <row r="14" spans="2:22" x14ac:dyDescent="0.2">
      <c r="Q14" s="18"/>
    </row>
  </sheetData>
  <mergeCells count="5">
    <mergeCell ref="O9:R9"/>
    <mergeCell ref="C9:F9"/>
    <mergeCell ref="G9:J9"/>
    <mergeCell ref="K9:N9"/>
    <mergeCell ref="S9:V9"/>
  </mergeCells>
  <phoneticPr fontId="4" type="noConversion"/>
  <pageMargins left="0.75" right="0.75" top="1" bottom="1" header="0" footer="0"/>
  <pageSetup paperSize="9" orientation="portrait" verticalDpi="0" r:id="rId1"/>
  <headerFooter alignWithMargins="0"/>
  <ignoredErrors>
    <ignoredError sqref="F11:F12"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3:F14"/>
  <sheetViews>
    <sheetView workbookViewId="0">
      <selection activeCell="H24" sqref="H23:H24"/>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9"/>
      <c r="C4" s="99"/>
      <c r="D4" s="16"/>
      <c r="E4" s="16"/>
      <c r="F4" s="16"/>
    </row>
    <row r="5" spans="2:6" ht="18" x14ac:dyDescent="0.25">
      <c r="C5" s="17"/>
    </row>
    <row r="8" spans="2:6" ht="15" thickBot="1" x14ac:dyDescent="0.25">
      <c r="B8" s="61" t="s">
        <v>55</v>
      </c>
    </row>
    <row r="11" spans="2:6" ht="13.5" thickBot="1" x14ac:dyDescent="0.25">
      <c r="B11" s="2"/>
    </row>
    <row r="12" spans="2:6" ht="15" thickBot="1" x14ac:dyDescent="0.25">
      <c r="B12" s="59" t="s">
        <v>52</v>
      </c>
      <c r="C12" s="60">
        <v>21</v>
      </c>
    </row>
    <row r="13" spans="2:6" ht="29.25" thickBot="1" x14ac:dyDescent="0.25">
      <c r="B13" s="29" t="s">
        <v>53</v>
      </c>
      <c r="C13" s="32">
        <v>81</v>
      </c>
    </row>
    <row r="14" spans="2:6" ht="29.25" thickBot="1" x14ac:dyDescent="0.25">
      <c r="B14" s="38" t="s">
        <v>54</v>
      </c>
      <c r="C14" s="39">
        <v>7</v>
      </c>
    </row>
  </sheetData>
  <mergeCells count="1">
    <mergeCell ref="B4:C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7946B9B17B7124B8D69E0E12556AB80" ma:contentTypeVersion="0" ma:contentTypeDescription="Crear nuevo documento." ma:contentTypeScope="" ma:versionID="3ff8ac43efae5033778b0efc25d50ae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E3E10B-779C-4A01-85CC-2C630CD36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E668498-2663-4A97-9F3A-CE9C584DB486}">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7B714C90-ECE3-454F-A552-AD4B713FA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Sentencias</vt:lpstr>
      <vt:lpstr>Enjuiciados</vt:lpstr>
      <vt:lpstr>Condenas</vt:lpstr>
      <vt:lpstr>Nacionalidad Enjuiciados</vt:lpstr>
      <vt:lpstr>Serie sentencias</vt:lpstr>
      <vt:lpstr>Serie enjuiciados</vt:lpstr>
      <vt:lpstr>JDOS  instruccion</vt:lpstr>
      <vt:lpstr>JDOS centrales instruccion </vt:lpstr>
      <vt:lpstr>JDO Central Penal</vt:lpstr>
      <vt:lpstr>Sala Penal A. Nacional</vt:lpstr>
      <vt:lpstr>JDOS Penal y Audiencias Prov.</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aemartin</dc:creator>
  <cp:lastModifiedBy>Adolfo Gálvez Moraleda</cp:lastModifiedBy>
  <dcterms:created xsi:type="dcterms:W3CDTF">2010-12-03T11:26:50Z</dcterms:created>
  <dcterms:modified xsi:type="dcterms:W3CDTF">2024-12-02T12:46:00Z</dcterms:modified>
</cp:coreProperties>
</file>